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3\1_ТЕХПРИСОЕДИНЕНИЕ\СМР\+Чернореченская, 15  НК\Актуальное\"/>
    </mc:Choice>
  </mc:AlternateContent>
  <bookViews>
    <workbookView xWindow="-120" yWindow="-120" windowWidth="25440" windowHeight="15996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H82" i="8" l="1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H104" i="8"/>
  <c r="H105" i="8"/>
  <c r="H106" i="8"/>
  <c r="H107" i="8"/>
  <c r="H108" i="8"/>
  <c r="H109" i="8"/>
  <c r="H110" i="8"/>
  <c r="H111" i="8"/>
  <c r="H112" i="8"/>
  <c r="H113" i="8"/>
  <c r="H114" i="8"/>
  <c r="H115" i="8"/>
  <c r="H116" i="8"/>
  <c r="H117" i="8"/>
  <c r="H118" i="8"/>
  <c r="H119" i="8"/>
  <c r="H120" i="8"/>
  <c r="H121" i="8"/>
  <c r="H122" i="8"/>
  <c r="H123" i="8"/>
  <c r="H124" i="8"/>
  <c r="H125" i="8"/>
  <c r="H126" i="8"/>
  <c r="H127" i="8"/>
  <c r="H128" i="8"/>
  <c r="H81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13" i="8"/>
  <c r="H129" i="8" s="1"/>
</calcChain>
</file>

<file path=xl/comments1.xml><?xml version="1.0" encoding="utf-8"?>
<comments xmlns="http://schemas.openxmlformats.org/spreadsheetml/2006/main">
  <authors>
    <author>Сергей</author>
    <author>Andrey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13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13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H13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13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<sst xmlns="http://schemas.openxmlformats.org/spreadsheetml/2006/main" count="370" uniqueCount="242">
  <si>
    <t>Стройка:</t>
  </si>
  <si>
    <t>Объект:</t>
  </si>
  <si>
    <t>Код ресурса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</si>
  <si>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</si>
  <si>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</si>
  <si>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</si>
  <si>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</si>
  <si>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</si>
  <si>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</si>
  <si>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</si>
  <si>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</si>
  <si>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</si>
  <si>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</si>
  <si>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Обеспечение водоотведением объекта "Реконструкция здания МБУК г.о. Самара "Театр для детей и молодёжи "Мастерская", расположенная по адресу: г.Самара, ул.Чернореченская,15"</t>
  </si>
  <si>
    <t>Канализационные выпуски 2Дн-110мм. Канализационная линия Дн-160мм. Канализационный выпуск Дн-110мм.Канализационная линия Дн-160мм. Канализационная линия Дн-225мм.</t>
  </si>
  <si>
    <t>к Локальной смете № 014-2023-НК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</si>
  <si>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</si>
  <si>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</si>
  <si>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</si>
  <si>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</si>
  <si>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</si>
  <si>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</si>
  <si>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</si>
  <si>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01.2.03.03-0045</t>
  </si>
  <si>
    <t>Мастика битумно-полимерная</t>
  </si>
  <si>
    <t>01.2.03.07-0023</t>
  </si>
  <si>
    <t>Эмульсия битумно-дорожная</t>
  </si>
  <si>
    <t>01.3.01.03-0002</t>
  </si>
  <si>
    <t>Керосин для технических целей</t>
  </si>
  <si>
    <t>01.3.01.06-0034</t>
  </si>
  <si>
    <t>Смазка графитомедистая</t>
  </si>
  <si>
    <t>кг</t>
  </si>
  <si>
    <t>01.3.01.07-0009</t>
  </si>
  <si>
    <t>Спирт этиловый ректификованный технический, сорт I</t>
  </si>
  <si>
    <t>01.3.01.08-0003</t>
  </si>
  <si>
    <t>Топливо моторное для среднеоборотных и малооборотных дизелей ДТ</t>
  </si>
  <si>
    <t>01.3.05.09-0001</t>
  </si>
  <si>
    <t>Глицерин синтетический</t>
  </si>
  <si>
    <t>01.3.05.23-0171</t>
  </si>
  <si>
    <t>Сода кальцинированная (натрий углекислый) техническая</t>
  </si>
  <si>
    <t>01.7.03.01-0001</t>
  </si>
  <si>
    <t>Вода</t>
  </si>
  <si>
    <t>м3</t>
  </si>
  <si>
    <t>01.7.03.01-0002</t>
  </si>
  <si>
    <t>Вода водопроводная</t>
  </si>
  <si>
    <t>01.7.06.03-0003</t>
  </si>
  <si>
    <t>Лента поливинилхлоридная липкая, толщина 0,4 мм, ширина 30 мм</t>
  </si>
  <si>
    <t>м2</t>
  </si>
  <si>
    <t>01.7.07.26-0032</t>
  </si>
  <si>
    <t>Шнур полиамидный крученый, диаметр 2 мм</t>
  </si>
  <si>
    <t>01.7.07.29-0031</t>
  </si>
  <si>
    <t>Каболка</t>
  </si>
  <si>
    <t>01.7.11.07-0032</t>
  </si>
  <si>
    <t>Электроды сварочные Э42, диаметр 4 мм</t>
  </si>
  <si>
    <t>01.7.15.02-0051</t>
  </si>
  <si>
    <t>Болты анкерные</t>
  </si>
  <si>
    <t>01.7.15.06-0111</t>
  </si>
  <si>
    <t>Гвозди строительные</t>
  </si>
  <si>
    <t>01.7.16.04-0013</t>
  </si>
  <si>
    <t>Опалубка металлическая</t>
  </si>
  <si>
    <t>01.7.16.04-0021</t>
  </si>
  <si>
    <t>Щиты опалубки металлические (опорная площадка под лебедку)</t>
  </si>
  <si>
    <t>01.7.17.06-0061</t>
  </si>
  <si>
    <t>Диск алмазный для твердых материалов, диаметр 350 мм</t>
  </si>
  <si>
    <t>шт</t>
  </si>
  <si>
    <t>01.7.19.07-0006</t>
  </si>
  <si>
    <t>Резина техническая листовая прессованная</t>
  </si>
  <si>
    <t>01.7.20.08-0021</t>
  </si>
  <si>
    <t>Брезент</t>
  </si>
  <si>
    <t>01.7.20.08-0051</t>
  </si>
  <si>
    <t>Ветошь</t>
  </si>
  <si>
    <t>01.7.20.08-0162</t>
  </si>
  <si>
    <t>Ткань мешочная</t>
  </si>
  <si>
    <t>10 м2</t>
  </si>
  <si>
    <t>02.2.05.04-1692</t>
  </si>
  <si>
    <t>Щебень М 600, фракция 10-20 мм, группа 2</t>
  </si>
  <si>
    <t>02.2.05.04-1697</t>
  </si>
  <si>
    <t>Щебень М 800, фракция 10-20 мм, группа 2</t>
  </si>
  <si>
    <t>02.2.05.04-1777</t>
  </si>
  <si>
    <t>Щебень М 800, фракция 20-40 мм, группа 2</t>
  </si>
  <si>
    <t>02.2.05.04-1812</t>
  </si>
  <si>
    <t>Щебень М 600, фракция 40-80(70) мм, группа 2</t>
  </si>
  <si>
    <t>02.2.05.04-1817</t>
  </si>
  <si>
    <t>Щебень М 800, фракция 40-80(70) мм, группа 2</t>
  </si>
  <si>
    <t>02.3.01.02-1012</t>
  </si>
  <si>
    <t>Песок природный II класс, средний, круглые сита</t>
  </si>
  <si>
    <t>03.2.01.01-0001</t>
  </si>
  <si>
    <t>Портландцемент общестроительного назначения бездобавочный М400 Д0 (ЦЕМ I 32,5Н)</t>
  </si>
  <si>
    <t>04.1.02.05-0001</t>
  </si>
  <si>
    <t>Смеси бетонные тяжелого бетона (БСТ), класс В3,5 (М50)</t>
  </si>
  <si>
    <t>04.1.02.05-0006</t>
  </si>
  <si>
    <t>Смеси бетонные тяжелого бетона (БСТ), класс В15 (М200)</t>
  </si>
  <si>
    <t>04.1.02.05-0007</t>
  </si>
  <si>
    <t>Смеси бетонные тяжелого бетона (БСТ), класс В20 (М250)</t>
  </si>
  <si>
    <t>04.1.02.05-0010</t>
  </si>
  <si>
    <t>Смеси бетонные тяжелого бетона (БСТ), класс В27,5 (М350)</t>
  </si>
  <si>
    <t>04.1.02.05-0072</t>
  </si>
  <si>
    <t>Смеси бетонные тяжелого конструкционного бетона (БСТ), крупность заполнителя более 40 мм, класс В3,5 (М50)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</si>
  <si>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</si>
  <si>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</si>
  <si>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</si>
  <si>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</si>
  <si>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</si>
  <si>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</si>
  <si>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</si>
  <si>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</si>
  <si>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04.3.01.09-0023</t>
  </si>
  <si>
    <t>Раствор отделочный тяжелый цементный, состав 1:3</t>
  </si>
  <si>
    <t>07.2.07.04-0015</t>
  </si>
  <si>
    <t>Конструкции сварные индивидуальные прочие, масса сборочной единицы от 0,501 до 1,0 т</t>
  </si>
  <si>
    <t>08.1.02.11-0001</t>
  </si>
  <si>
    <t>Поковки из квадратных заготовок, масса 1,8 кг...</t>
  </si>
  <si>
    <t>08.3.03.06-0002</t>
  </si>
  <si>
    <t>Проволока горячекатаная в мотках, диаметр 6,3-6,5 мм</t>
  </si>
  <si>
    <t>08.4.03.02-0007</t>
  </si>
  <si>
    <t>Сталь арматурная, горячекатаная, гладкая, класс А-I, диаметр 20-22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</si>
  <si>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</si>
  <si>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</si>
  <si>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</si>
  <si>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</si>
  <si>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11.1.03.03-0012</t>
  </si>
  <si>
    <t>Брусья необрезные, хвойных пород, длина 4-6,5 м, все ширины, толщина 100, 125 мм, сорт IV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</si>
  <si>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</si>
  <si>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</si>
  <si>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</si>
  <si>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</si>
  <si>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11.1.03.06-0087</t>
  </si>
  <si>
    <t>Доска обрезная, хвойных пород, ширина 75-150 мм, толщина 25 мм, длина 4-6,5 м, сорт III</t>
  </si>
  <si>
    <t>14.1.05.03-0011</t>
  </si>
  <si>
    <t>Клей фенолополивинилацетальный БФ-2, БФ-2Н</t>
  </si>
  <si>
    <t>14.4.04.08-0003</t>
  </si>
  <si>
    <t>Эмаль ПФ-115, серая</t>
  </si>
  <si>
    <t>14.5.09.11-0102</t>
  </si>
  <si>
    <t>Уайт-спирит</t>
  </si>
  <si>
    <t>23.5.02.02-0073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</si>
  <si>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4 мм</t>
  </si>
  <si>
    <t>м</t>
  </si>
  <si>
    <t>ТЦ_04.2.01.00_63_6367046160_01.05.2023_01</t>
  </si>
  <si>
    <t xml:space="preserve">   - Асфальтобетонные смеси А 16ВЛ на битуме</t>
  </si>
  <si>
    <t xml:space="preserve">   - Асфальтобетонные смеси А 32 НН на битуме</t>
  </si>
  <si>
    <t>ТЦ_04.2.01.01_63_6367046160_01.07.2023_01</t>
  </si>
  <si>
    <t xml:space="preserve">   - Асфальтобетонные смеси А32НН</t>
  </si>
  <si>
    <t xml:space="preserve">   - Смеси асфальтобетонные щебеночно-мастичные ЩМА-16, на вяжущем ПБВ-60</t>
  </si>
  <si>
    <t>ТЦ_24.3.01.04_63_2124038321_22.08.2023_01</t>
  </si>
  <si>
    <t xml:space="preserve">   - Кольцо уплотнительное DN/OD 110мм</t>
  </si>
  <si>
    <t xml:space="preserve">   - Кольцо уплотнительное DN/OD 160мм</t>
  </si>
  <si>
    <t xml:space="preserve">   - Кольцо уплотнительное DN/OD 225мм</t>
  </si>
  <si>
    <t xml:space="preserve">   - Переход концентрический полимерный п/э SN8 ф225/160мм</t>
  </si>
  <si>
    <t xml:space="preserve">   - Тройник полимерный п/э SN8 ф160мм</t>
  </si>
  <si>
    <t xml:space="preserve">   - Труба гофр. 110  SN8</t>
  </si>
  <si>
    <t xml:space="preserve">   - Труба гофр. 160 SN8</t>
  </si>
  <si>
    <t xml:space="preserve">   - Труба гофр. 225 SN8</t>
  </si>
  <si>
    <t>ФССЦ-01.2.01.01-0001</t>
  </si>
  <si>
    <t>Битумы нефтяные дорожные жидкие МГ, СГ...</t>
  </si>
  <si>
    <t>ФССЦ-01.2.01.02-0054</t>
  </si>
  <si>
    <t>ФССЦ-01.2.03.03-0013</t>
  </si>
  <si>
    <t>Мастика битумная кровельная горячая</t>
  </si>
  <si>
    <t>ФССЦ-01.2.03.07-0023</t>
  </si>
  <si>
    <t>ФССЦ-01.4.03.01-0021</t>
  </si>
  <si>
    <t>Глина бентонитовая, ПБМГ</t>
  </si>
  <si>
    <t>ФССЦ-01.4.03.03-0021</t>
  </si>
  <si>
    <t>Полимер для стабилизации буровых скважин</t>
  </si>
  <si>
    <t>ФССЦ-01.7.12.05-0055</t>
  </si>
  <si>
    <t>Геотекстиль нетканый из полиэфирного волокна, иглопробивной, поверхностная плотность 300 г/м2</t>
  </si>
  <si>
    <t>ФССЦ-01.7.15.10-0066</t>
  </si>
  <si>
    <t>Скобы ходовые</t>
  </si>
  <si>
    <t>ФССЦ-02.2.05.04-1687</t>
  </si>
  <si>
    <t>Щебень М 400, фракция 10-20 мм, группа 2</t>
  </si>
  <si>
    <t>ФССЦ-02.2.05.04-1692</t>
  </si>
  <si>
    <t>ФССЦ-02.2.05.04-1697</t>
  </si>
  <si>
    <t>ФССЦ-02.2.05.04-1702</t>
  </si>
  <si>
    <t>Щебень М 1000, фракция 10-20 мм, группа 2</t>
  </si>
  <si>
    <t>ФССЦ-02.2.05.04-1767</t>
  </si>
  <si>
    <t>Щебень М 400, фракция 20-40 мм, группа 2</t>
  </si>
  <si>
    <t>ФССЦ-02.2.05.04-1772</t>
  </si>
  <si>
    <t>Щебень М 600, фракция 20-40 мм, группа 2</t>
  </si>
  <si>
    <t>ФССЦ-02.2.05.04-1812</t>
  </si>
  <si>
    <t>ФССЦ-02.2.05.04-1817</t>
  </si>
  <si>
    <t>ФССЦ-02.2.05.04-1822</t>
  </si>
  <si>
    <t>Щебень М 1000, фракция 40-80(70) мм, группа 2</t>
  </si>
  <si>
    <t>ФССЦ-02.3.01.02-1005</t>
  </si>
  <si>
    <t>Песок природный II класс, очень мелкий, круглые сита...</t>
  </si>
  <si>
    <t>ФССЦ-04.1.02.05-0001</t>
  </si>
  <si>
    <t>ФССЦ-04.1.02.05-0005</t>
  </si>
  <si>
    <t>Смеси бетонные тяжелого бетона (БСТ), класс B12,5 (М150)_бетонная подготовка</t>
  </si>
  <si>
    <t>ФССЦ-04.1.02.05-0006</t>
  </si>
  <si>
    <t>Смеси бетонные тяжелого бетона (БСТ), класс В15 (М200)...</t>
  </si>
  <si>
    <t>ФССЦ-04.1.02.05-0072</t>
  </si>
  <si>
    <t>Смеси бетонные тяжелого конструкционного бетона (БСТ), крупность заполнителя более 40 мм, класс B3,5 (М50)</t>
  </si>
  <si>
    <t>ФССЦ-04.1.02.05-0074</t>
  </si>
  <si>
    <t>Смеси бетонные тяжелого бетона (БСТ), крупность заполнителя более 40 мм, класс B7,5 (М100)</t>
  </si>
  <si>
    <t>ФССЦ-04.3.01.09-0012</t>
  </si>
  <si>
    <t>ФССЦ-04.3.01.09-0014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</si>
  <si>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</si>
  <si>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</si>
  <si>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</si>
  <si>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</si>
  <si>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ФССЦ-05.1.01.09-0054</t>
  </si>
  <si>
    <t>Кольцо стеновое смотровых колодцев КС10.3, бетон B15 (М200), объем 0,08 м3, расход арматуры 1,96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</si>
  <si>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</si>
  <si>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</si>
  <si>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ФССЦ-05.1.01.09-0063</t>
  </si>
  <si>
    <t>Кольцо стеновое смотровых колодцев КС15.6, бетон B15 (М200), объем 0,265 м3, расход арматуры 4,94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</si>
  <si>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</si>
  <si>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</si>
  <si>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ФССЦ-05.1.01.11-0044</t>
  </si>
  <si>
    <t>Плита днища ПН10, бетон B15 (М200), объем 0,18 м3, расход арматуры 15,14 кг</t>
  </si>
  <si>
    <t>ФССЦ-05.1.01.11-0045</t>
  </si>
  <si>
    <t>Плита днища ПН15, бетон B15 (М200), объем 0,38 м3, расход арматуры 33,13 кг</t>
  </si>
  <si>
    <t>ФССЦ-05.1.06.09-0002</t>
  </si>
  <si>
    <t>Плиты перекрытия 1ПП15-1, бетон B15, объем 0,27 м3, расход арматуры 30 кг</t>
  </si>
  <si>
    <t>ФССЦ-05.1.06.09-0088</t>
  </si>
  <si>
    <t>Плиты перекрытия ПП10-2, бетон B15, объем 0,10 м3, расход арматуры 16,65 кг</t>
  </si>
  <si>
    <t>ФССЦ-05.1.08.06-0058</t>
  </si>
  <si>
    <t>Плиты дорожные ПД6, бетон B20, объем 0,85 м3, расход арматуры 99,30 кг</t>
  </si>
  <si>
    <t>ФССЦ-05.2.03.03-0032</t>
  </si>
  <si>
    <t>Камни бортовые БР 100.30.15, бетон B30 (М400), объем 0,043 м3</t>
  </si>
  <si>
    <t>ФССЦ-07.2.05.01-0032</t>
  </si>
  <si>
    <t>Ограждения лестничных проемов, лестничные марши, пожарные лестницы</t>
  </si>
  <si>
    <t>ФССЦ-08.1.02.06-0041</t>
  </si>
  <si>
    <t>Люк чугунный легкий</t>
  </si>
  <si>
    <t>ФССЦ-08.1.02.06-0043</t>
  </si>
  <si>
    <t>Люк чугунный тяжелый...</t>
  </si>
  <si>
    <t>ФССЦ-16.2.01.02-0001</t>
  </si>
  <si>
    <t>Земля растительная</t>
  </si>
  <si>
    <t>ФССЦ-16.2.02.07-0161</t>
  </si>
  <si>
    <t>Семена газонных трав (смесь)</t>
  </si>
  <si>
    <t>ФССЦ-23.5.02.02-0088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</si>
  <si>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6 мм (оборачиваемость 22%)</t>
  </si>
  <si>
    <t>ФССЦ-23.5.02.02-0102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</si>
  <si>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8 мм</t>
  </si>
  <si>
    <t>ФССЦ-24.3.03.13-0030</t>
  </si>
  <si>
    <t>Трубы напорные полиэтиленовые ПЭ100, стандартное размерное отношение SDR13,6, номинальный наружный диаметр 160 мм, толщина стенки 11,8 мм</t>
  </si>
  <si>
    <t>ФССЦ-24.3.03.13-0052</t>
  </si>
  <si>
    <t>Трубы напорные полиэтиленовые ПЭ100, стандартное размерное отношение SDR17, номинальный наружный диаметр 225 мм, толщина стенки 13,4 мм</t>
  </si>
  <si>
    <t>ФССЦ-24.3.05.07-0163</t>
  </si>
  <si>
    <t>Муфта из полиэтилена для труб с двухслойной структурированной стенкой с наружным, диаметр 160 мм</t>
  </si>
  <si>
    <t>ФССЦ-24.3.05.07-0165 прим.</t>
  </si>
  <si>
    <t>Муфта из полиэтилена для труб с двухслойной структурированной стенкой с наружным, диаметр 250 мм_225мм</t>
  </si>
  <si>
    <t>ВСЕГО по смете</t>
  </si>
  <si>
    <t>Ресурсная ведомость</t>
  </si>
  <si>
    <t>Составил:______________А.И.Голоева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</si>
</sst>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1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center" vertical="center" wrapText="1"/>
    </xf>
    <xf numFmtId="49" fontId="7" fillId="0" borderId="0" xfId="12" applyNumberFormat="1" applyFont="1" applyAlignment="1">
      <alignment horizontal="center" wrapText="1"/>
    </xf>
    <xf numFmtId="2" fontId="6" fillId="0" borderId="1" xfId="0" applyNumberFormat="1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H132"/>
  <sheetViews>
    <sheetView showGridLines="0" tabSelected="1" zoomScaleNormal="100" zoomScaleSheetLayoutView="100" workbookViewId="0">
      <selection activeCell="D133" sqref="D133"/>
    </sheetView>
  </sheetViews>
  <sheetFormatPr defaultColWidth="9.109375" defaultRowHeight="11.4" x14ac:dyDescent="0.2"/>
  <cols>
    <col min="1" max="1" width="10.109375" style="1" customWidth="1"/>
    <col min="2" max="2" width="15" style="4" customWidth="1"/>
    <col min="3" max="3" width="40.6640625" style="1" customWidth="1"/>
    <col min="4" max="4" width="13" style="2" customWidth="1"/>
    <col min="5" max="5" width="14.5546875" style="2" customWidth="1"/>
    <col min="6" max="6" width="9.109375" style="3"/>
    <col min="7" max="7" width="10.44140625" style="3" customWidth="1"/>
    <col min="8" max="8" width="13.109375" style="3" customWidth="1"/>
    <col min="9" max="16384" width="9.109375" style="1"/>
  </cols>
  <sheetData>
    <row r="1" spans="1:8" ht="30" customHeight="1" x14ac:dyDescent="0.2">
      <c r="A1" s="1" t="s">
        <v>0</v>
      </c>
      <c r="B1" s="38" t="s">
        <v>13</v>
      </c>
      <c r="C1" s="38"/>
      <c r="D1" s="38"/>
      <c r="E1" s="38"/>
      <c r="F1" s="38"/>
      <c r="G1" s="38"/>
      <c r="H1" s="38"/>
    </row>
    <row r="2" spans="1:8" ht="34.200000000000003" customHeight="1" x14ac:dyDescent="0.2">
      <c r="A2" s="1" t="s">
        <v>1</v>
      </c>
      <c r="B2" s="38" t="s">
        <v>14</v>
      </c>
      <c r="C2" s="38"/>
      <c r="D2" s="38"/>
      <c r="E2" s="38"/>
      <c r="F2" s="38"/>
      <c r="G2" s="38"/>
      <c r="H2" s="38"/>
    </row>
    <row r="4" spans="1:8" ht="16.2" x14ac:dyDescent="0.3">
      <c r="D4" s="5" t="s">
        <v>240</v>
      </c>
    </row>
    <row r="5" spans="1:8" ht="18" customHeight="1" x14ac:dyDescent="0.2">
      <c r="C5" s="4"/>
      <c r="D5" s="6" t="s">
        <v>15</v>
      </c>
    </row>
    <row r="6" spans="1:8" ht="5.25" customHeight="1" x14ac:dyDescent="0.2">
      <c r="B6" s="7"/>
    </row>
    <row r="7" spans="1:8" s="2" customFormat="1" ht="18.75" customHeight="1" x14ac:dyDescent="0.2">
      <c r="A7" s="12" t="s">
        <v>9</v>
      </c>
      <c r="B7" s="14" t="s">
        <v>2</v>
      </c>
      <c r="C7" s="12" t="s">
        <v>10</v>
      </c>
      <c r="D7" s="12" t="s">
        <v>11</v>
      </c>
      <c r="E7" s="12" t="s">
        <v>3</v>
      </c>
      <c r="F7" s="17" t="s">
        <v>4</v>
      </c>
      <c r="G7" s="18"/>
      <c r="H7" s="19"/>
    </row>
    <row r="8" spans="1:8" s="2" customFormat="1" ht="33" customHeight="1" x14ac:dyDescent="0.2">
      <c r="A8" s="13"/>
      <c r="B8" s="15"/>
      <c r="C8" s="13"/>
      <c r="D8" s="13"/>
      <c r="E8" s="13"/>
      <c r="F8" s="16" t="s">
        <v>5</v>
      </c>
      <c r="G8" s="16"/>
      <c r="H8" s="37" t="s">
        <v>6</v>
      </c>
    </row>
    <row r="9" spans="1:8" s="2" customFormat="1" ht="16.5" customHeight="1" x14ac:dyDescent="0.2">
      <c r="A9" s="23"/>
      <c r="B9" s="24"/>
      <c r="C9" s="23"/>
      <c r="D9" s="23"/>
      <c r="E9" s="23"/>
      <c r="F9" s="8" t="s">
        <v>7</v>
      </c>
      <c r="G9" s="8" t="s">
        <v>8</v>
      </c>
      <c r="H9" s="8" t="s">
        <v>8</v>
      </c>
    </row>
    <row r="10" spans="1:8" s="2" customFormat="1" ht="12.6" x14ac:dyDescent="0.2">
      <c r="A10" s="20">
        <v>1</v>
      </c>
      <c r="B10" s="21" t="s">
        <v>12</v>
      </c>
      <c r="C10" s="20">
        <v>3</v>
      </c>
      <c r="D10" s="20">
        <v>4</v>
      </c>
      <c r="E10" s="20">
        <v>5</v>
      </c>
      <c r="F10" s="22">
        <v>6</v>
      </c>
      <c r="G10" s="22">
        <v>7</v>
      </c>
      <c r="H10" s="22">
        <v>8</v>
      </c>
    </row>
    <row r="11" spans="1:8" ht="18.45" customHeight="1" x14ac:dyDescent="0.2">
      <c r="A11" s="25" t="s">
        <v>16</v>
      </c>
      <c r="B11" s="26"/>
      <c r="C11" s="26"/>
      <c r="D11" s="26"/>
      <c r="E11" s="26"/>
      <c r="F11" s="26"/>
      <c r="G11" s="26"/>
      <c r="H11" s="26"/>
    </row>
    <row r="12" spans="1:8" ht="18.45" customHeight="1" x14ac:dyDescent="0.2">
      <c r="A12" s="25" t="s">
        <v>17</v>
      </c>
      <c r="B12" s="26"/>
      <c r="C12" s="26"/>
      <c r="D12" s="26"/>
      <c r="E12" s="26"/>
      <c r="F12" s="26"/>
      <c r="G12" s="26"/>
      <c r="H12" s="26"/>
    </row>
    <row r="13" spans="1:8" ht="22.8" x14ac:dyDescent="0.2">
      <c r="A13" s="27">
        <v>1</v>
      </c>
      <c r="B13" s="28" t="s">
        <v>18</v>
      </c>
      <c r="C13" s="27" t="s">
        <v>19</v>
      </c>
      <c r="D13" s="29" t="s">
        <v>20</v>
      </c>
      <c r="E13" s="29">
        <v>0.14996000000000001</v>
      </c>
      <c r="F13" s="30">
        <v>1383.1</v>
      </c>
      <c r="G13" s="30">
        <v>207.41</v>
      </c>
      <c r="H13" s="39">
        <f>G13*8.66</f>
        <v>1796.1705999999999</v>
      </c>
    </row>
    <row r="14" spans="1:8" ht="22.8" x14ac:dyDescent="0.2">
      <c r="A14" s="27">
        <v>2</v>
      </c>
      <c r="B14" s="28" t="s">
        <v>21</v>
      </c>
      <c r="C14" s="27" t="s">
        <v>22</v>
      </c>
      <c r="D14" s="29" t="s">
        <v>20</v>
      </c>
      <c r="E14" s="29">
        <v>1.9196E-3</v>
      </c>
      <c r="F14" s="30">
        <v>31060</v>
      </c>
      <c r="G14" s="30">
        <v>59.62</v>
      </c>
      <c r="H14" s="39">
        <f t="shared" ref="H14:H68" si="0">G14*8.66</f>
        <v>516.30920000000003</v>
      </c>
    </row>
    <row r="15" spans="1:8" ht="22.8" x14ac:dyDescent="0.2">
      <c r="A15" s="27">
        <v>3</v>
      </c>
      <c r="B15" s="28" t="s">
        <v>23</v>
      </c>
      <c r="C15" s="27" t="s">
        <v>24</v>
      </c>
      <c r="D15" s="29" t="s">
        <v>20</v>
      </c>
      <c r="E15" s="29">
        <v>3.8249999999999998E-3</v>
      </c>
      <c r="F15" s="30">
        <v>1500</v>
      </c>
      <c r="G15" s="30">
        <v>5.74</v>
      </c>
      <c r="H15" s="39">
        <f t="shared" si="0"/>
        <v>49.708400000000005</v>
      </c>
    </row>
    <row r="16" spans="1:8" ht="22.8" x14ac:dyDescent="0.2">
      <c r="A16" s="27">
        <v>4</v>
      </c>
      <c r="B16" s="28" t="s">
        <v>25</v>
      </c>
      <c r="C16" s="27" t="s">
        <v>26</v>
      </c>
      <c r="D16" s="29" t="s">
        <v>20</v>
      </c>
      <c r="E16" s="29">
        <v>4.5187999999999999E-3</v>
      </c>
      <c r="F16" s="30">
        <v>1554.2</v>
      </c>
      <c r="G16" s="30">
        <v>7.01</v>
      </c>
      <c r="H16" s="39">
        <f t="shared" si="0"/>
        <v>60.706600000000002</v>
      </c>
    </row>
    <row r="17" spans="1:8" ht="22.8" x14ac:dyDescent="0.2">
      <c r="A17" s="27">
        <v>5</v>
      </c>
      <c r="B17" s="28" t="s">
        <v>27</v>
      </c>
      <c r="C17" s="27" t="s">
        <v>28</v>
      </c>
      <c r="D17" s="29" t="s">
        <v>20</v>
      </c>
      <c r="E17" s="29">
        <v>3.6719999999999999E-3</v>
      </c>
      <c r="F17" s="30">
        <v>2606.9</v>
      </c>
      <c r="G17" s="30">
        <v>9.57</v>
      </c>
      <c r="H17" s="39">
        <f t="shared" si="0"/>
        <v>82.876199999999997</v>
      </c>
    </row>
    <row r="18" spans="1:8" ht="22.8" x14ac:dyDescent="0.2">
      <c r="A18" s="27">
        <v>6</v>
      </c>
      <c r="B18" s="28" t="s">
        <v>29</v>
      </c>
      <c r="C18" s="27" t="s">
        <v>30</v>
      </c>
      <c r="D18" s="29" t="s">
        <v>31</v>
      </c>
      <c r="E18" s="29">
        <v>2.2610000000000001</v>
      </c>
      <c r="F18" s="30">
        <v>12.8</v>
      </c>
      <c r="G18" s="30">
        <v>28.94</v>
      </c>
      <c r="H18" s="39">
        <f t="shared" si="0"/>
        <v>250.62040000000002</v>
      </c>
    </row>
    <row r="19" spans="1:8" ht="22.8" x14ac:dyDescent="0.2">
      <c r="A19" s="27">
        <v>7</v>
      </c>
      <c r="B19" s="28" t="s">
        <v>32</v>
      </c>
      <c r="C19" s="27" t="s">
        <v>33</v>
      </c>
      <c r="D19" s="29" t="s">
        <v>31</v>
      </c>
      <c r="E19" s="29">
        <v>0.22500000000000001</v>
      </c>
      <c r="F19" s="30">
        <v>38.89</v>
      </c>
      <c r="G19" s="30">
        <v>8.75</v>
      </c>
      <c r="H19" s="39">
        <f t="shared" si="0"/>
        <v>75.775000000000006</v>
      </c>
    </row>
    <row r="20" spans="1:8" ht="22.8" x14ac:dyDescent="0.2">
      <c r="A20" s="27">
        <v>8</v>
      </c>
      <c r="B20" s="28" t="s">
        <v>34</v>
      </c>
      <c r="C20" s="27" t="s">
        <v>35</v>
      </c>
      <c r="D20" s="29" t="s">
        <v>20</v>
      </c>
      <c r="E20" s="29">
        <v>1.88235E-2</v>
      </c>
      <c r="F20" s="30">
        <v>4041.7</v>
      </c>
      <c r="G20" s="30">
        <v>76.08</v>
      </c>
      <c r="H20" s="39">
        <f t="shared" si="0"/>
        <v>658.8528</v>
      </c>
    </row>
    <row r="21" spans="1:8" ht="22.8" x14ac:dyDescent="0.2">
      <c r="A21" s="27">
        <v>9</v>
      </c>
      <c r="B21" s="28" t="s">
        <v>36</v>
      </c>
      <c r="C21" s="27" t="s">
        <v>37</v>
      </c>
      <c r="D21" s="29" t="s">
        <v>20</v>
      </c>
      <c r="E21" s="29">
        <v>5.9999999999999995E-4</v>
      </c>
      <c r="F21" s="30">
        <v>47460</v>
      </c>
      <c r="G21" s="30">
        <v>28.48</v>
      </c>
      <c r="H21" s="39">
        <f t="shared" si="0"/>
        <v>246.63679999999999</v>
      </c>
    </row>
    <row r="22" spans="1:8" ht="22.8" x14ac:dyDescent="0.2">
      <c r="A22" s="27">
        <v>10</v>
      </c>
      <c r="B22" s="28" t="s">
        <v>38</v>
      </c>
      <c r="C22" s="27" t="s">
        <v>39</v>
      </c>
      <c r="D22" s="29" t="s">
        <v>20</v>
      </c>
      <c r="E22" s="29">
        <v>3.2129999999999999E-2</v>
      </c>
      <c r="F22" s="30">
        <v>1865</v>
      </c>
      <c r="G22" s="30">
        <v>59.92</v>
      </c>
      <c r="H22" s="39">
        <f t="shared" si="0"/>
        <v>518.90719999999999</v>
      </c>
    </row>
    <row r="23" spans="1:8" ht="22.8" x14ac:dyDescent="0.2">
      <c r="A23" s="27">
        <v>11</v>
      </c>
      <c r="B23" s="28" t="s">
        <v>40</v>
      </c>
      <c r="C23" s="27" t="s">
        <v>41</v>
      </c>
      <c r="D23" s="29" t="s">
        <v>42</v>
      </c>
      <c r="E23" s="29">
        <v>81.866690000000006</v>
      </c>
      <c r="F23" s="30">
        <v>2.44</v>
      </c>
      <c r="G23" s="30">
        <v>199.76</v>
      </c>
      <c r="H23" s="39">
        <f t="shared" si="0"/>
        <v>1729.9215999999999</v>
      </c>
    </row>
    <row r="24" spans="1:8" ht="22.8" x14ac:dyDescent="0.2">
      <c r="A24" s="27">
        <v>12</v>
      </c>
      <c r="B24" s="28" t="s">
        <v>43</v>
      </c>
      <c r="C24" s="27" t="s">
        <v>44</v>
      </c>
      <c r="D24" s="29" t="s">
        <v>42</v>
      </c>
      <c r="E24" s="29">
        <v>14.291079999999999</v>
      </c>
      <c r="F24" s="30">
        <v>3.15</v>
      </c>
      <c r="G24" s="30">
        <v>45.02</v>
      </c>
      <c r="H24" s="39">
        <f t="shared" si="0"/>
        <v>389.87320000000005</v>
      </c>
    </row>
    <row r="25" spans="1:8" ht="22.8" x14ac:dyDescent="0.2">
      <c r="A25" s="27">
        <v>13</v>
      </c>
      <c r="B25" s="28" t="s">
        <v>45</v>
      </c>
      <c r="C25" s="27" t="s">
        <v>46</v>
      </c>
      <c r="D25" s="29" t="s">
        <v>47</v>
      </c>
      <c r="E25" s="29">
        <v>35.594200000000001</v>
      </c>
      <c r="F25" s="30">
        <v>30</v>
      </c>
      <c r="G25" s="30">
        <v>1067.83</v>
      </c>
      <c r="H25" s="39">
        <f t="shared" si="0"/>
        <v>9247.407799999999</v>
      </c>
    </row>
    <row r="26" spans="1:8" ht="22.8" x14ac:dyDescent="0.2">
      <c r="A26" s="27">
        <v>14</v>
      </c>
      <c r="B26" s="28" t="s">
        <v>48</v>
      </c>
      <c r="C26" s="27" t="s">
        <v>49</v>
      </c>
      <c r="D26" s="29" t="s">
        <v>20</v>
      </c>
      <c r="E26" s="29">
        <v>1.5738E-3</v>
      </c>
      <c r="F26" s="30">
        <v>40650</v>
      </c>
      <c r="G26" s="30">
        <v>63.98</v>
      </c>
      <c r="H26" s="39">
        <f t="shared" si="0"/>
        <v>554.06679999999994</v>
      </c>
    </row>
    <row r="27" spans="1:8" ht="22.8" x14ac:dyDescent="0.2">
      <c r="A27" s="27">
        <v>15</v>
      </c>
      <c r="B27" s="28" t="s">
        <v>50</v>
      </c>
      <c r="C27" s="27" t="s">
        <v>51</v>
      </c>
      <c r="D27" s="29" t="s">
        <v>20</v>
      </c>
      <c r="E27" s="29">
        <v>9.2093999999999995E-2</v>
      </c>
      <c r="F27" s="30">
        <v>30030</v>
      </c>
      <c r="G27" s="30">
        <v>2765.59</v>
      </c>
      <c r="H27" s="39">
        <f t="shared" si="0"/>
        <v>23950.009400000003</v>
      </c>
    </row>
    <row r="28" spans="1:8" ht="22.8" x14ac:dyDescent="0.2">
      <c r="A28" s="27">
        <v>16</v>
      </c>
      <c r="B28" s="28" t="s">
        <v>52</v>
      </c>
      <c r="C28" s="27" t="s">
        <v>53</v>
      </c>
      <c r="D28" s="29" t="s">
        <v>20</v>
      </c>
      <c r="E28" s="29">
        <v>3.5566E-3</v>
      </c>
      <c r="F28" s="30">
        <v>10315.01</v>
      </c>
      <c r="G28" s="30">
        <v>36.69</v>
      </c>
      <c r="H28" s="39">
        <f t="shared" si="0"/>
        <v>317.73539999999997</v>
      </c>
    </row>
    <row r="29" spans="1:8" ht="22.8" x14ac:dyDescent="0.2">
      <c r="A29" s="27">
        <v>17</v>
      </c>
      <c r="B29" s="28" t="s">
        <v>54</v>
      </c>
      <c r="C29" s="27" t="s">
        <v>55</v>
      </c>
      <c r="D29" s="29" t="s">
        <v>20</v>
      </c>
      <c r="E29" s="29">
        <v>7.8695999999999992E-3</v>
      </c>
      <c r="F29" s="30">
        <v>10068</v>
      </c>
      <c r="G29" s="30">
        <v>79.22</v>
      </c>
      <c r="H29" s="39">
        <f t="shared" si="0"/>
        <v>686.04520000000002</v>
      </c>
    </row>
    <row r="30" spans="1:8" ht="22.8" x14ac:dyDescent="0.2">
      <c r="A30" s="27">
        <v>18</v>
      </c>
      <c r="B30" s="28" t="s">
        <v>56</v>
      </c>
      <c r="C30" s="27" t="s">
        <v>57</v>
      </c>
      <c r="D30" s="29" t="s">
        <v>20</v>
      </c>
      <c r="E30" s="29">
        <v>1.97786E-2</v>
      </c>
      <c r="F30" s="30">
        <v>11978</v>
      </c>
      <c r="G30" s="30">
        <v>236.91</v>
      </c>
      <c r="H30" s="39">
        <f t="shared" si="0"/>
        <v>2051.6406000000002</v>
      </c>
    </row>
    <row r="31" spans="1:8" ht="22.8" x14ac:dyDescent="0.2">
      <c r="A31" s="27">
        <v>19</v>
      </c>
      <c r="B31" s="28" t="s">
        <v>58</v>
      </c>
      <c r="C31" s="27" t="s">
        <v>59</v>
      </c>
      <c r="D31" s="29" t="s">
        <v>20</v>
      </c>
      <c r="E31" s="29">
        <v>2.1569499999999998E-2</v>
      </c>
      <c r="F31" s="30">
        <v>3938.2</v>
      </c>
      <c r="G31" s="30">
        <v>84.94</v>
      </c>
      <c r="H31" s="39">
        <f t="shared" si="0"/>
        <v>735.58039999999994</v>
      </c>
    </row>
    <row r="32" spans="1:8" ht="22.8" x14ac:dyDescent="0.2">
      <c r="A32" s="27">
        <v>20</v>
      </c>
      <c r="B32" s="28" t="s">
        <v>60</v>
      </c>
      <c r="C32" s="27" t="s">
        <v>61</v>
      </c>
      <c r="D32" s="29" t="s">
        <v>20</v>
      </c>
      <c r="E32" s="29">
        <v>3.4499999999999999E-3</v>
      </c>
      <c r="F32" s="30">
        <v>10999</v>
      </c>
      <c r="G32" s="30">
        <v>37.950000000000003</v>
      </c>
      <c r="H32" s="39">
        <f t="shared" si="0"/>
        <v>328.64700000000005</v>
      </c>
    </row>
    <row r="33" spans="1:8" ht="22.8" x14ac:dyDescent="0.2">
      <c r="A33" s="27">
        <v>21</v>
      </c>
      <c r="B33" s="28" t="s">
        <v>62</v>
      </c>
      <c r="C33" s="27" t="s">
        <v>63</v>
      </c>
      <c r="D33" s="29" t="s">
        <v>64</v>
      </c>
      <c r="E33" s="29">
        <v>0.51283559999999995</v>
      </c>
      <c r="F33" s="30">
        <v>737</v>
      </c>
      <c r="G33" s="30">
        <v>377.95</v>
      </c>
      <c r="H33" s="39">
        <f t="shared" si="0"/>
        <v>3273.047</v>
      </c>
    </row>
    <row r="34" spans="1:8" ht="22.8" x14ac:dyDescent="0.2">
      <c r="A34" s="27">
        <v>22</v>
      </c>
      <c r="B34" s="28" t="s">
        <v>65</v>
      </c>
      <c r="C34" s="27" t="s">
        <v>66</v>
      </c>
      <c r="D34" s="29" t="s">
        <v>31</v>
      </c>
      <c r="E34" s="29">
        <v>2.4420000000000002</v>
      </c>
      <c r="F34" s="30">
        <v>7.8</v>
      </c>
      <c r="G34" s="30">
        <v>19.05</v>
      </c>
      <c r="H34" s="39">
        <f t="shared" si="0"/>
        <v>164.97300000000001</v>
      </c>
    </row>
    <row r="35" spans="1:8" ht="22.8" x14ac:dyDescent="0.2">
      <c r="A35" s="27">
        <v>23</v>
      </c>
      <c r="B35" s="28" t="s">
        <v>67</v>
      </c>
      <c r="C35" s="27" t="s">
        <v>68</v>
      </c>
      <c r="D35" s="29" t="s">
        <v>47</v>
      </c>
      <c r="E35" s="29">
        <v>6.7600000000000004E-3</v>
      </c>
      <c r="F35" s="30">
        <v>37.43</v>
      </c>
      <c r="G35" s="30">
        <v>0.26</v>
      </c>
      <c r="H35" s="39">
        <f t="shared" si="0"/>
        <v>2.2516000000000003</v>
      </c>
    </row>
    <row r="36" spans="1:8" ht="22.8" x14ac:dyDescent="0.2">
      <c r="A36" s="27">
        <v>24</v>
      </c>
      <c r="B36" s="28" t="s">
        <v>69</v>
      </c>
      <c r="C36" s="27" t="s">
        <v>70</v>
      </c>
      <c r="D36" s="29" t="s">
        <v>31</v>
      </c>
      <c r="E36" s="29">
        <v>2.23E-2</v>
      </c>
      <c r="F36" s="30">
        <v>1.82</v>
      </c>
      <c r="G36" s="30">
        <v>0.04</v>
      </c>
      <c r="H36" s="39">
        <f t="shared" si="0"/>
        <v>0.34639999999999999</v>
      </c>
    </row>
    <row r="37" spans="1:8" ht="22.8" x14ac:dyDescent="0.2">
      <c r="A37" s="27">
        <v>25</v>
      </c>
      <c r="B37" s="28" t="s">
        <v>71</v>
      </c>
      <c r="C37" s="27" t="s">
        <v>72</v>
      </c>
      <c r="D37" s="29" t="s">
        <v>73</v>
      </c>
      <c r="E37" s="29">
        <v>1.3500000000000001E-3</v>
      </c>
      <c r="F37" s="30">
        <v>84.75</v>
      </c>
      <c r="G37" s="30">
        <v>0.11</v>
      </c>
      <c r="H37" s="39">
        <f t="shared" si="0"/>
        <v>0.9526</v>
      </c>
    </row>
    <row r="38" spans="1:8" ht="22.8" x14ac:dyDescent="0.2">
      <c r="A38" s="27">
        <v>26</v>
      </c>
      <c r="B38" s="28" t="s">
        <v>74</v>
      </c>
      <c r="C38" s="27" t="s">
        <v>75</v>
      </c>
      <c r="D38" s="29" t="s">
        <v>42</v>
      </c>
      <c r="E38" s="29">
        <v>0.1575</v>
      </c>
      <c r="F38" s="30">
        <v>118.6</v>
      </c>
      <c r="G38" s="30">
        <v>18.68</v>
      </c>
      <c r="H38" s="39">
        <f t="shared" si="0"/>
        <v>161.7688</v>
      </c>
    </row>
    <row r="39" spans="1:8" ht="22.8" x14ac:dyDescent="0.2">
      <c r="A39" s="27">
        <v>27</v>
      </c>
      <c r="B39" s="28" t="s">
        <v>76</v>
      </c>
      <c r="C39" s="27" t="s">
        <v>77</v>
      </c>
      <c r="D39" s="29" t="s">
        <v>42</v>
      </c>
      <c r="E39" s="29">
        <v>1.4159999999999999</v>
      </c>
      <c r="F39" s="30">
        <v>185.49</v>
      </c>
      <c r="G39" s="30">
        <v>262.64999999999998</v>
      </c>
      <c r="H39" s="39">
        <f t="shared" si="0"/>
        <v>2274.549</v>
      </c>
    </row>
    <row r="40" spans="1:8" ht="22.8" x14ac:dyDescent="0.2">
      <c r="A40" s="27">
        <v>28</v>
      </c>
      <c r="B40" s="28" t="s">
        <v>78</v>
      </c>
      <c r="C40" s="27" t="s">
        <v>79</v>
      </c>
      <c r="D40" s="29" t="s">
        <v>42</v>
      </c>
      <c r="E40" s="29">
        <v>6.339E-3</v>
      </c>
      <c r="F40" s="30">
        <v>108.4</v>
      </c>
      <c r="G40" s="30">
        <v>0.69</v>
      </c>
      <c r="H40" s="39">
        <f t="shared" si="0"/>
        <v>5.9753999999999996</v>
      </c>
    </row>
    <row r="41" spans="1:8" ht="22.8" x14ac:dyDescent="0.2">
      <c r="A41" s="27">
        <v>29</v>
      </c>
      <c r="B41" s="28" t="s">
        <v>80</v>
      </c>
      <c r="C41" s="27" t="s">
        <v>81</v>
      </c>
      <c r="D41" s="29" t="s">
        <v>42</v>
      </c>
      <c r="E41" s="29">
        <v>1.9844999999999999</v>
      </c>
      <c r="F41" s="30">
        <v>98.6</v>
      </c>
      <c r="G41" s="30">
        <v>195.67</v>
      </c>
      <c r="H41" s="39">
        <f t="shared" si="0"/>
        <v>1694.5021999999999</v>
      </c>
    </row>
    <row r="42" spans="1:8" ht="22.8" x14ac:dyDescent="0.2">
      <c r="A42" s="27">
        <v>30</v>
      </c>
      <c r="B42" s="28" t="s">
        <v>82</v>
      </c>
      <c r="C42" s="27" t="s">
        <v>83</v>
      </c>
      <c r="D42" s="29" t="s">
        <v>42</v>
      </c>
      <c r="E42" s="29">
        <v>30.925439999999998</v>
      </c>
      <c r="F42" s="30">
        <v>103</v>
      </c>
      <c r="G42" s="30">
        <v>3185.33</v>
      </c>
      <c r="H42" s="39">
        <f t="shared" si="0"/>
        <v>27584.9578</v>
      </c>
    </row>
    <row r="43" spans="1:8" ht="22.8" x14ac:dyDescent="0.2">
      <c r="A43" s="27">
        <v>31</v>
      </c>
      <c r="B43" s="28" t="s">
        <v>84</v>
      </c>
      <c r="C43" s="27" t="s">
        <v>85</v>
      </c>
      <c r="D43" s="29" t="s">
        <v>42</v>
      </c>
      <c r="E43" s="29">
        <v>0.08</v>
      </c>
      <c r="F43" s="30">
        <v>59.99</v>
      </c>
      <c r="G43" s="30">
        <v>4.8</v>
      </c>
      <c r="H43" s="39">
        <f t="shared" si="0"/>
        <v>41.567999999999998</v>
      </c>
    </row>
    <row r="44" spans="1:8" ht="34.200000000000003" x14ac:dyDescent="0.2">
      <c r="A44" s="27">
        <v>32</v>
      </c>
      <c r="B44" s="28" t="s">
        <v>86</v>
      </c>
      <c r="C44" s="27" t="s">
        <v>87</v>
      </c>
      <c r="D44" s="29" t="s">
        <v>20</v>
      </c>
      <c r="E44" s="29">
        <v>8.6274999999999998E-3</v>
      </c>
      <c r="F44" s="30">
        <v>412</v>
      </c>
      <c r="G44" s="30">
        <v>3.55</v>
      </c>
      <c r="H44" s="39">
        <f t="shared" si="0"/>
        <v>30.742999999999999</v>
      </c>
    </row>
    <row r="45" spans="1:8" ht="22.8" x14ac:dyDescent="0.2">
      <c r="A45" s="27">
        <v>33</v>
      </c>
      <c r="B45" s="28" t="s">
        <v>88</v>
      </c>
      <c r="C45" s="27" t="s">
        <v>89</v>
      </c>
      <c r="D45" s="29" t="s">
        <v>42</v>
      </c>
      <c r="E45" s="29">
        <v>1.2823450000000001</v>
      </c>
      <c r="F45" s="30">
        <v>545.6</v>
      </c>
      <c r="G45" s="30">
        <v>699.64</v>
      </c>
      <c r="H45" s="39">
        <f t="shared" si="0"/>
        <v>6058.8824000000004</v>
      </c>
    </row>
    <row r="46" spans="1:8" ht="22.8" x14ac:dyDescent="0.2">
      <c r="A46" s="27">
        <v>34</v>
      </c>
      <c r="B46" s="28" t="s">
        <v>90</v>
      </c>
      <c r="C46" s="27" t="s">
        <v>91</v>
      </c>
      <c r="D46" s="29" t="s">
        <v>42</v>
      </c>
      <c r="E46" s="29">
        <v>6.8666</v>
      </c>
      <c r="F46" s="30">
        <v>592.76</v>
      </c>
      <c r="G46" s="30">
        <v>4070.25</v>
      </c>
      <c r="H46" s="39">
        <f t="shared" si="0"/>
        <v>35248.364999999998</v>
      </c>
    </row>
    <row r="47" spans="1:8" ht="22.8" x14ac:dyDescent="0.2">
      <c r="A47" s="27">
        <v>35</v>
      </c>
      <c r="B47" s="28" t="s">
        <v>92</v>
      </c>
      <c r="C47" s="27" t="s">
        <v>93</v>
      </c>
      <c r="D47" s="29" t="s">
        <v>42</v>
      </c>
      <c r="E47" s="29">
        <v>2.3999999999999998E-3</v>
      </c>
      <c r="F47" s="30">
        <v>665</v>
      </c>
      <c r="G47" s="30">
        <v>1.6</v>
      </c>
      <c r="H47" s="39">
        <f t="shared" si="0"/>
        <v>13.856000000000002</v>
      </c>
    </row>
    <row r="48" spans="1:8" ht="22.8" x14ac:dyDescent="0.2">
      <c r="A48" s="27">
        <v>36</v>
      </c>
      <c r="B48" s="28" t="s">
        <v>94</v>
      </c>
      <c r="C48" s="27" t="s">
        <v>95</v>
      </c>
      <c r="D48" s="29" t="s">
        <v>42</v>
      </c>
      <c r="E48" s="29">
        <v>3.5699999999999998E-3</v>
      </c>
      <c r="F48" s="30">
        <v>730</v>
      </c>
      <c r="G48" s="30">
        <v>2.61</v>
      </c>
      <c r="H48" s="39">
        <f t="shared" si="0"/>
        <v>22.602599999999999</v>
      </c>
    </row>
    <row r="49" spans="1:8" ht="34.200000000000003" x14ac:dyDescent="0.2">
      <c r="A49" s="27">
        <v>37</v>
      </c>
      <c r="B49" s="28" t="s">
        <v>96</v>
      </c>
      <c r="C49" s="27" t="s">
        <v>97</v>
      </c>
      <c r="D49" s="29" t="s">
        <v>42</v>
      </c>
      <c r="E49" s="29">
        <v>4.5065999999999997</v>
      </c>
      <c r="F49" s="30">
        <v>520</v>
      </c>
      <c r="G49" s="30">
        <v>2343.4299999999998</v>
      </c>
      <c r="H49" s="39">
        <f t="shared" si="0"/>
        <v>20294.103799999997</v>
      </c>
    </row>
    <row r="50" spans="1:8" ht="22.8" x14ac:dyDescent="0.2">
      <c r="A50" s="27">
        <v>38</v>
      </c>
      <c r="B50" s="28" t="s">
        <v>98</v>
      </c>
      <c r="C50" s="27" t="s">
        <v>99</v>
      </c>
      <c r="D50" s="29" t="s">
        <v>20</v>
      </c>
      <c r="E50" s="29">
        <v>0.231375</v>
      </c>
      <c r="F50" s="30">
        <v>491.01</v>
      </c>
      <c r="G50" s="30">
        <v>113.61</v>
      </c>
      <c r="H50" s="39">
        <f t="shared" si="0"/>
        <v>983.86260000000004</v>
      </c>
    </row>
    <row r="51" spans="1:8" ht="22.8" x14ac:dyDescent="0.2">
      <c r="A51" s="27">
        <v>39</v>
      </c>
      <c r="B51" s="28" t="s">
        <v>100</v>
      </c>
      <c r="C51" s="27" t="s">
        <v>101</v>
      </c>
      <c r="D51" s="29" t="s">
        <v>42</v>
      </c>
      <c r="E51" s="29">
        <v>4.7254999999999998E-2</v>
      </c>
      <c r="F51" s="30">
        <v>395</v>
      </c>
      <c r="G51" s="30">
        <v>18.670000000000002</v>
      </c>
      <c r="H51" s="39">
        <f t="shared" si="0"/>
        <v>161.68220000000002</v>
      </c>
    </row>
    <row r="52" spans="1:8" ht="22.8" x14ac:dyDescent="0.2">
      <c r="A52" s="27">
        <v>40</v>
      </c>
      <c r="B52" s="28" t="s">
        <v>102</v>
      </c>
      <c r="C52" s="27" t="s">
        <v>103</v>
      </c>
      <c r="D52" s="29" t="s">
        <v>42</v>
      </c>
      <c r="E52" s="29">
        <v>0.92552999999999996</v>
      </c>
      <c r="F52" s="30">
        <v>485.9</v>
      </c>
      <c r="G52" s="30">
        <v>449.71</v>
      </c>
      <c r="H52" s="39">
        <f t="shared" si="0"/>
        <v>3894.4885999999997</v>
      </c>
    </row>
    <row r="53" spans="1:8" ht="22.8" x14ac:dyDescent="0.2">
      <c r="A53" s="27">
        <v>41</v>
      </c>
      <c r="B53" s="28" t="s">
        <v>104</v>
      </c>
      <c r="C53" s="27" t="s">
        <v>105</v>
      </c>
      <c r="D53" s="29" t="s">
        <v>42</v>
      </c>
      <c r="E53" s="29">
        <v>1.2E-2</v>
      </c>
      <c r="F53" s="30">
        <v>519.79999999999995</v>
      </c>
      <c r="G53" s="30">
        <v>6.24</v>
      </c>
      <c r="H53" s="39">
        <f t="shared" si="0"/>
        <v>54.038400000000003</v>
      </c>
    </row>
    <row r="54" spans="1:8" ht="22.8" x14ac:dyDescent="0.2">
      <c r="A54" s="27">
        <v>42</v>
      </c>
      <c r="B54" s="28" t="s">
        <v>106</v>
      </c>
      <c r="C54" s="27" t="s">
        <v>107</v>
      </c>
      <c r="D54" s="29" t="s">
        <v>42</v>
      </c>
      <c r="E54" s="29">
        <v>6.1199999999999996E-3</v>
      </c>
      <c r="F54" s="30">
        <v>497</v>
      </c>
      <c r="G54" s="30">
        <v>3.04</v>
      </c>
      <c r="H54" s="39">
        <f t="shared" si="0"/>
        <v>26.3264</v>
      </c>
    </row>
    <row r="55" spans="1:8" ht="34.200000000000003" x14ac:dyDescent="0.2">
      <c r="A55" s="27">
        <v>43</v>
      </c>
      <c r="B55" s="28" t="s">
        <v>108</v>
      </c>
      <c r="C55" s="27" t="s">
        <v>109</v>
      </c>
      <c r="D55" s="29" t="s">
        <v>20</v>
      </c>
      <c r="E55" s="29">
        <v>8.5500000000000003E-3</v>
      </c>
      <c r="F55" s="30">
        <v>8475</v>
      </c>
      <c r="G55" s="30">
        <v>72.459999999999994</v>
      </c>
      <c r="H55" s="39">
        <f t="shared" si="0"/>
        <v>627.50360000000001</v>
      </c>
    </row>
    <row r="56" spans="1:8" ht="22.8" x14ac:dyDescent="0.2">
      <c r="A56" s="27">
        <v>44</v>
      </c>
      <c r="B56" s="28" t="s">
        <v>110</v>
      </c>
      <c r="C56" s="27" t="s">
        <v>111</v>
      </c>
      <c r="D56" s="29" t="s">
        <v>20</v>
      </c>
      <c r="E56" s="29">
        <v>6.2467E-3</v>
      </c>
      <c r="F56" s="30">
        <v>5989</v>
      </c>
      <c r="G56" s="30">
        <v>37.4</v>
      </c>
      <c r="H56" s="39">
        <f t="shared" si="0"/>
        <v>323.88400000000001</v>
      </c>
    </row>
    <row r="57" spans="1:8" ht="22.8" x14ac:dyDescent="0.2">
      <c r="A57" s="27">
        <v>45</v>
      </c>
      <c r="B57" s="28" t="s">
        <v>112</v>
      </c>
      <c r="C57" s="27" t="s">
        <v>113</v>
      </c>
      <c r="D57" s="29" t="s">
        <v>20</v>
      </c>
      <c r="E57" s="29">
        <v>1.6719999999999999E-2</v>
      </c>
      <c r="F57" s="30">
        <v>4455.2</v>
      </c>
      <c r="G57" s="30">
        <v>74.489999999999995</v>
      </c>
      <c r="H57" s="39">
        <f t="shared" si="0"/>
        <v>645.08339999999998</v>
      </c>
    </row>
    <row r="58" spans="1:8" ht="22.8" x14ac:dyDescent="0.2">
      <c r="A58" s="27">
        <v>46</v>
      </c>
      <c r="B58" s="28" t="s">
        <v>114</v>
      </c>
      <c r="C58" s="27" t="s">
        <v>115</v>
      </c>
      <c r="D58" s="29" t="s">
        <v>20</v>
      </c>
      <c r="E58" s="29">
        <v>5.2459999999999996E-4</v>
      </c>
      <c r="F58" s="30">
        <v>5520</v>
      </c>
      <c r="G58" s="30">
        <v>2.91</v>
      </c>
      <c r="H58" s="39">
        <f t="shared" si="0"/>
        <v>25.200600000000001</v>
      </c>
    </row>
    <row r="59" spans="1:8" ht="34.200000000000003" x14ac:dyDescent="0.2">
      <c r="A59" s="27">
        <v>47</v>
      </c>
      <c r="B59" s="28" t="s">
        <v>116</v>
      </c>
      <c r="C59" s="27" t="s">
        <v>117</v>
      </c>
      <c r="D59" s="29" t="s">
        <v>42</v>
      </c>
      <c r="E59" s="29">
        <v>3.13415</v>
      </c>
      <c r="F59" s="30">
        <v>558.33000000000004</v>
      </c>
      <c r="G59" s="30">
        <v>1749.9</v>
      </c>
      <c r="H59" s="39">
        <f t="shared" si="0"/>
        <v>15154.134000000002</v>
      </c>
    </row>
    <row r="60" spans="1:8" ht="22.8" x14ac:dyDescent="0.2">
      <c r="A60" s="27">
        <v>48</v>
      </c>
      <c r="B60" s="28" t="s">
        <v>118</v>
      </c>
      <c r="C60" s="27" t="s">
        <v>119</v>
      </c>
      <c r="D60" s="29" t="s">
        <v>42</v>
      </c>
      <c r="E60" s="29">
        <v>1.4080000000000001E-2</v>
      </c>
      <c r="F60" s="30">
        <v>1250</v>
      </c>
      <c r="G60" s="30">
        <v>17.600000000000001</v>
      </c>
      <c r="H60" s="39">
        <f t="shared" si="0"/>
        <v>152.41600000000003</v>
      </c>
    </row>
    <row r="61" spans="1:8" ht="34.200000000000003" x14ac:dyDescent="0.2">
      <c r="A61" s="27">
        <v>49</v>
      </c>
      <c r="B61" s="28" t="s">
        <v>120</v>
      </c>
      <c r="C61" s="27" t="s">
        <v>121</v>
      </c>
      <c r="D61" s="29" t="s">
        <v>42</v>
      </c>
      <c r="E61" s="29">
        <v>3.4000000000000002E-2</v>
      </c>
      <c r="F61" s="30">
        <v>880.01</v>
      </c>
      <c r="G61" s="30">
        <v>29.92</v>
      </c>
      <c r="H61" s="39">
        <f t="shared" si="0"/>
        <v>259.10720000000003</v>
      </c>
    </row>
    <row r="62" spans="1:8" ht="34.200000000000003" x14ac:dyDescent="0.2">
      <c r="A62" s="27">
        <v>50</v>
      </c>
      <c r="B62" s="28" t="s">
        <v>122</v>
      </c>
      <c r="C62" s="27" t="s">
        <v>123</v>
      </c>
      <c r="D62" s="29" t="s">
        <v>42</v>
      </c>
      <c r="E62" s="29">
        <v>0.96894000000000002</v>
      </c>
      <c r="F62" s="30">
        <v>550</v>
      </c>
      <c r="G62" s="30">
        <v>532.91999999999996</v>
      </c>
      <c r="H62" s="39">
        <f t="shared" si="0"/>
        <v>4615.0871999999999</v>
      </c>
    </row>
    <row r="63" spans="1:8" ht="34.200000000000003" x14ac:dyDescent="0.2">
      <c r="A63" s="27">
        <v>51</v>
      </c>
      <c r="B63" s="28" t="s">
        <v>124</v>
      </c>
      <c r="C63" s="27" t="s">
        <v>125</v>
      </c>
      <c r="D63" s="29" t="s">
        <v>42</v>
      </c>
      <c r="E63" s="29">
        <v>7.6000000000000004E-4</v>
      </c>
      <c r="F63" s="30">
        <v>1100</v>
      </c>
      <c r="G63" s="30">
        <v>0.84</v>
      </c>
      <c r="H63" s="39">
        <f t="shared" si="0"/>
        <v>7.2744</v>
      </c>
    </row>
    <row r="64" spans="1:8" ht="34.200000000000003" x14ac:dyDescent="0.2">
      <c r="A64" s="27">
        <v>52</v>
      </c>
      <c r="B64" s="28" t="s">
        <v>126</v>
      </c>
      <c r="C64" s="27" t="s">
        <v>127</v>
      </c>
      <c r="D64" s="29" t="s">
        <v>42</v>
      </c>
      <c r="E64" s="29">
        <v>0.29920000000000002</v>
      </c>
      <c r="F64" s="30">
        <v>1100</v>
      </c>
      <c r="G64" s="30">
        <v>329.12</v>
      </c>
      <c r="H64" s="39">
        <f t="shared" si="0"/>
        <v>2850.1792</v>
      </c>
    </row>
    <row r="65" spans="1:8" ht="22.8" x14ac:dyDescent="0.2">
      <c r="A65" s="27">
        <v>53</v>
      </c>
      <c r="B65" s="28" t="s">
        <v>128</v>
      </c>
      <c r="C65" s="27" t="s">
        <v>129</v>
      </c>
      <c r="D65" s="29" t="s">
        <v>20</v>
      </c>
      <c r="E65" s="29">
        <v>3.4820000000000001E-4</v>
      </c>
      <c r="F65" s="30">
        <v>12900</v>
      </c>
      <c r="G65" s="30">
        <v>4.49</v>
      </c>
      <c r="H65" s="39">
        <f t="shared" si="0"/>
        <v>38.883400000000002</v>
      </c>
    </row>
    <row r="66" spans="1:8" ht="22.8" x14ac:dyDescent="0.2">
      <c r="A66" s="27">
        <v>54</v>
      </c>
      <c r="B66" s="28" t="s">
        <v>130</v>
      </c>
      <c r="C66" s="27" t="s">
        <v>131</v>
      </c>
      <c r="D66" s="29" t="s">
        <v>20</v>
      </c>
      <c r="E66" s="29">
        <v>1.188E-3</v>
      </c>
      <c r="F66" s="30">
        <v>14312.87</v>
      </c>
      <c r="G66" s="30">
        <v>17</v>
      </c>
      <c r="H66" s="39">
        <f t="shared" si="0"/>
        <v>147.22</v>
      </c>
    </row>
    <row r="67" spans="1:8" ht="22.8" x14ac:dyDescent="0.2">
      <c r="A67" s="27">
        <v>55</v>
      </c>
      <c r="B67" s="28" t="s">
        <v>132</v>
      </c>
      <c r="C67" s="27" t="s">
        <v>133</v>
      </c>
      <c r="D67" s="29" t="s">
        <v>31</v>
      </c>
      <c r="E67" s="29">
        <v>0.18479999999999999</v>
      </c>
      <c r="F67" s="30">
        <v>6.67</v>
      </c>
      <c r="G67" s="30">
        <v>1.23</v>
      </c>
      <c r="H67" s="39">
        <f t="shared" si="0"/>
        <v>10.6518</v>
      </c>
    </row>
    <row r="68" spans="1:8" ht="57" x14ac:dyDescent="0.2">
      <c r="A68" s="27">
        <v>56</v>
      </c>
      <c r="B68" s="28" t="s">
        <v>134</v>
      </c>
      <c r="C68" s="27" t="s">
        <v>135</v>
      </c>
      <c r="D68" s="29" t="s">
        <v>136</v>
      </c>
      <c r="E68" s="29">
        <v>1.4740800000000001</v>
      </c>
      <c r="F68" s="30">
        <v>112</v>
      </c>
      <c r="G68" s="30">
        <v>165.09</v>
      </c>
      <c r="H68" s="39">
        <f t="shared" si="0"/>
        <v>1429.6794</v>
      </c>
    </row>
    <row r="69" spans="1:8" ht="45.6" x14ac:dyDescent="0.2">
      <c r="A69" s="27">
        <v>57</v>
      </c>
      <c r="B69" s="28" t="s">
        <v>137</v>
      </c>
      <c r="C69" s="27" t="s">
        <v>138</v>
      </c>
      <c r="D69" s="29" t="s">
        <v>20</v>
      </c>
      <c r="E69" s="29">
        <v>50.948999999999998</v>
      </c>
      <c r="F69" s="30"/>
      <c r="G69" s="30"/>
      <c r="H69" s="30">
        <v>385938.68</v>
      </c>
    </row>
    <row r="70" spans="1:8" ht="45.6" x14ac:dyDescent="0.2">
      <c r="A70" s="27">
        <v>58</v>
      </c>
      <c r="B70" s="28" t="s">
        <v>137</v>
      </c>
      <c r="C70" s="27" t="s">
        <v>139</v>
      </c>
      <c r="D70" s="29" t="s">
        <v>20</v>
      </c>
      <c r="E70" s="29">
        <v>17.045000000000002</v>
      </c>
      <c r="F70" s="30"/>
      <c r="G70" s="30"/>
      <c r="H70" s="30">
        <v>116047.98</v>
      </c>
    </row>
    <row r="71" spans="1:8" ht="45.6" x14ac:dyDescent="0.2">
      <c r="A71" s="27">
        <v>59</v>
      </c>
      <c r="B71" s="28" t="s">
        <v>140</v>
      </c>
      <c r="C71" s="27" t="s">
        <v>141</v>
      </c>
      <c r="D71" s="29" t="s">
        <v>20</v>
      </c>
      <c r="E71" s="29">
        <v>3.0659999999999998</v>
      </c>
      <c r="F71" s="30">
        <v>708.19</v>
      </c>
      <c r="G71" s="30">
        <v>2171.31</v>
      </c>
      <c r="H71" s="30">
        <v>20874.34</v>
      </c>
    </row>
    <row r="72" spans="1:8" ht="45.6" x14ac:dyDescent="0.2">
      <c r="A72" s="27">
        <v>60</v>
      </c>
      <c r="B72" s="28" t="s">
        <v>140</v>
      </c>
      <c r="C72" s="27" t="s">
        <v>142</v>
      </c>
      <c r="D72" s="29" t="s">
        <v>20</v>
      </c>
      <c r="E72" s="29">
        <v>19.507999999999999</v>
      </c>
      <c r="F72" s="30">
        <v>708.19</v>
      </c>
      <c r="G72" s="30">
        <v>13815.37</v>
      </c>
      <c r="H72" s="30">
        <v>196217.9</v>
      </c>
    </row>
    <row r="73" spans="1:8" ht="45.6" x14ac:dyDescent="0.2">
      <c r="A73" s="27">
        <v>61</v>
      </c>
      <c r="B73" s="28" t="s">
        <v>143</v>
      </c>
      <c r="C73" s="27" t="s">
        <v>144</v>
      </c>
      <c r="D73" s="29" t="s">
        <v>64</v>
      </c>
      <c r="E73" s="29">
        <v>8</v>
      </c>
      <c r="F73" s="30"/>
      <c r="G73" s="30"/>
      <c r="H73" s="30">
        <v>256</v>
      </c>
    </row>
    <row r="74" spans="1:8" ht="45.6" x14ac:dyDescent="0.2">
      <c r="A74" s="27">
        <v>62</v>
      </c>
      <c r="B74" s="28" t="s">
        <v>143</v>
      </c>
      <c r="C74" s="27" t="s">
        <v>145</v>
      </c>
      <c r="D74" s="29" t="s">
        <v>64</v>
      </c>
      <c r="E74" s="29">
        <v>9</v>
      </c>
      <c r="F74" s="30"/>
      <c r="G74" s="30"/>
      <c r="H74" s="30">
        <v>531</v>
      </c>
    </row>
    <row r="75" spans="1:8" ht="45.6" x14ac:dyDescent="0.2">
      <c r="A75" s="27">
        <v>63</v>
      </c>
      <c r="B75" s="28" t="s">
        <v>143</v>
      </c>
      <c r="C75" s="27" t="s">
        <v>146</v>
      </c>
      <c r="D75" s="29" t="s">
        <v>64</v>
      </c>
      <c r="E75" s="29">
        <v>5</v>
      </c>
      <c r="F75" s="30"/>
      <c r="G75" s="30"/>
      <c r="H75" s="30">
        <v>490</v>
      </c>
    </row>
    <row r="76" spans="1:8" ht="45.6" x14ac:dyDescent="0.2">
      <c r="A76" s="27">
        <v>64</v>
      </c>
      <c r="B76" s="28" t="s">
        <v>143</v>
      </c>
      <c r="C76" s="27" t="s">
        <v>147</v>
      </c>
      <c r="D76" s="29" t="s">
        <v>64</v>
      </c>
      <c r="E76" s="29">
        <v>1</v>
      </c>
      <c r="F76" s="30"/>
      <c r="G76" s="30"/>
      <c r="H76" s="30">
        <v>1201</v>
      </c>
    </row>
    <row r="77" spans="1:8" ht="45.6" x14ac:dyDescent="0.2">
      <c r="A77" s="27">
        <v>65</v>
      </c>
      <c r="B77" s="28" t="s">
        <v>143</v>
      </c>
      <c r="C77" s="27" t="s">
        <v>148</v>
      </c>
      <c r="D77" s="29" t="s">
        <v>64</v>
      </c>
      <c r="E77" s="29">
        <v>1</v>
      </c>
      <c r="F77" s="30"/>
      <c r="G77" s="30"/>
      <c r="H77" s="30">
        <v>1930</v>
      </c>
    </row>
    <row r="78" spans="1:8" ht="45.6" x14ac:dyDescent="0.2">
      <c r="A78" s="27">
        <v>66</v>
      </c>
      <c r="B78" s="28" t="s">
        <v>143</v>
      </c>
      <c r="C78" s="27" t="s">
        <v>149</v>
      </c>
      <c r="D78" s="29" t="s">
        <v>136</v>
      </c>
      <c r="E78" s="29">
        <v>11</v>
      </c>
      <c r="F78" s="30"/>
      <c r="G78" s="30"/>
      <c r="H78" s="30">
        <v>5350.95</v>
      </c>
    </row>
    <row r="79" spans="1:8" ht="45.6" x14ac:dyDescent="0.2">
      <c r="A79" s="27">
        <v>67</v>
      </c>
      <c r="B79" s="28" t="s">
        <v>143</v>
      </c>
      <c r="C79" s="27" t="s">
        <v>150</v>
      </c>
      <c r="D79" s="29" t="s">
        <v>136</v>
      </c>
      <c r="E79" s="29">
        <v>42</v>
      </c>
      <c r="F79" s="30"/>
      <c r="G79" s="30"/>
      <c r="H79" s="30">
        <v>35403.9</v>
      </c>
    </row>
    <row r="80" spans="1:8" ht="45.6" x14ac:dyDescent="0.2">
      <c r="A80" s="27">
        <v>68</v>
      </c>
      <c r="B80" s="28" t="s">
        <v>143</v>
      </c>
      <c r="C80" s="27" t="s">
        <v>151</v>
      </c>
      <c r="D80" s="29" t="s">
        <v>136</v>
      </c>
      <c r="E80" s="29">
        <v>5.4</v>
      </c>
      <c r="F80" s="30"/>
      <c r="G80" s="30"/>
      <c r="H80" s="30">
        <v>10494.9</v>
      </c>
    </row>
    <row r="81" spans="1:8" ht="34.200000000000003" x14ac:dyDescent="0.2">
      <c r="A81" s="27">
        <v>69</v>
      </c>
      <c r="B81" s="28" t="s">
        <v>152</v>
      </c>
      <c r="C81" s="27" t="s">
        <v>153</v>
      </c>
      <c r="D81" s="29" t="s">
        <v>20</v>
      </c>
      <c r="E81" s="29">
        <v>7.4999999999999997E-2</v>
      </c>
      <c r="F81" s="30">
        <v>1487.6</v>
      </c>
      <c r="G81" s="30">
        <v>111.57</v>
      </c>
      <c r="H81" s="39">
        <f>G81*8.66</f>
        <v>966.19619999999998</v>
      </c>
    </row>
    <row r="82" spans="1:8" ht="34.200000000000003" x14ac:dyDescent="0.2">
      <c r="A82" s="27">
        <v>70</v>
      </c>
      <c r="B82" s="28" t="s">
        <v>154</v>
      </c>
      <c r="C82" s="27" t="s">
        <v>19</v>
      </c>
      <c r="D82" s="29" t="s">
        <v>20</v>
      </c>
      <c r="E82" s="29">
        <v>2.4480000000000001E-3</v>
      </c>
      <c r="F82" s="30">
        <v>1383.1</v>
      </c>
      <c r="G82" s="30">
        <v>3.39</v>
      </c>
      <c r="H82" s="39">
        <f t="shared" ref="H82:H128" si="1">G82*8.66</f>
        <v>29.357400000000002</v>
      </c>
    </row>
    <row r="83" spans="1:8" ht="34.200000000000003" x14ac:dyDescent="0.2">
      <c r="A83" s="27">
        <v>71</v>
      </c>
      <c r="B83" s="28" t="s">
        <v>155</v>
      </c>
      <c r="C83" s="27" t="s">
        <v>156</v>
      </c>
      <c r="D83" s="29" t="s">
        <v>20</v>
      </c>
      <c r="E83" s="29">
        <v>3.6720000000000003E-2</v>
      </c>
      <c r="F83" s="30">
        <v>3390</v>
      </c>
      <c r="G83" s="30">
        <v>124.48</v>
      </c>
      <c r="H83" s="39">
        <f t="shared" si="1"/>
        <v>1077.9968000000001</v>
      </c>
    </row>
    <row r="84" spans="1:8" ht="34.200000000000003" x14ac:dyDescent="0.2">
      <c r="A84" s="27">
        <v>72</v>
      </c>
      <c r="B84" s="28" t="s">
        <v>157</v>
      </c>
      <c r="C84" s="27" t="s">
        <v>26</v>
      </c>
      <c r="D84" s="29" t="s">
        <v>20</v>
      </c>
      <c r="E84" s="29">
        <v>0.253</v>
      </c>
      <c r="F84" s="30">
        <v>1554.2</v>
      </c>
      <c r="G84" s="30">
        <v>393.21</v>
      </c>
      <c r="H84" s="39">
        <f t="shared" si="1"/>
        <v>3405.1985999999997</v>
      </c>
    </row>
    <row r="85" spans="1:8" ht="34.200000000000003" x14ac:dyDescent="0.2">
      <c r="A85" s="27">
        <v>73</v>
      </c>
      <c r="B85" s="28" t="s">
        <v>158</v>
      </c>
      <c r="C85" s="27" t="s">
        <v>159</v>
      </c>
      <c r="D85" s="29" t="s">
        <v>20</v>
      </c>
      <c r="E85" s="29">
        <v>2.4159999999999999</v>
      </c>
      <c r="F85" s="30">
        <v>926.6</v>
      </c>
      <c r="G85" s="30">
        <v>2238.67</v>
      </c>
      <c r="H85" s="39">
        <f t="shared" si="1"/>
        <v>19386.8822</v>
      </c>
    </row>
    <row r="86" spans="1:8" ht="34.200000000000003" x14ac:dyDescent="0.2">
      <c r="A86" s="27">
        <v>74</v>
      </c>
      <c r="B86" s="28" t="s">
        <v>160</v>
      </c>
      <c r="C86" s="27" t="s">
        <v>161</v>
      </c>
      <c r="D86" s="29" t="s">
        <v>20</v>
      </c>
      <c r="E86" s="29">
        <v>0.123</v>
      </c>
      <c r="F86" s="30">
        <v>30599.52</v>
      </c>
      <c r="G86" s="30">
        <v>3763.74</v>
      </c>
      <c r="H86" s="39">
        <f t="shared" si="1"/>
        <v>32593.988399999998</v>
      </c>
    </row>
    <row r="87" spans="1:8" ht="34.200000000000003" x14ac:dyDescent="0.2">
      <c r="A87" s="27">
        <v>75</v>
      </c>
      <c r="B87" s="28" t="s">
        <v>162</v>
      </c>
      <c r="C87" s="27" t="s">
        <v>163</v>
      </c>
      <c r="D87" s="29" t="s">
        <v>47</v>
      </c>
      <c r="E87" s="29">
        <v>17.600000000000001</v>
      </c>
      <c r="F87" s="30">
        <v>7.55</v>
      </c>
      <c r="G87" s="30">
        <v>132.88</v>
      </c>
      <c r="H87" s="39">
        <f t="shared" si="1"/>
        <v>1150.7408</v>
      </c>
    </row>
    <row r="88" spans="1:8" ht="34.200000000000003" x14ac:dyDescent="0.2">
      <c r="A88" s="27">
        <v>76</v>
      </c>
      <c r="B88" s="28" t="s">
        <v>164</v>
      </c>
      <c r="C88" s="27" t="s">
        <v>165</v>
      </c>
      <c r="D88" s="29" t="s">
        <v>31</v>
      </c>
      <c r="E88" s="29">
        <v>24.48</v>
      </c>
      <c r="F88" s="30">
        <v>8.67</v>
      </c>
      <c r="G88" s="30">
        <v>212.24</v>
      </c>
      <c r="H88" s="39">
        <f t="shared" si="1"/>
        <v>1837.9984000000002</v>
      </c>
    </row>
    <row r="89" spans="1:8" ht="34.200000000000003" x14ac:dyDescent="0.2">
      <c r="A89" s="27">
        <v>77</v>
      </c>
      <c r="B89" s="28" t="s">
        <v>166</v>
      </c>
      <c r="C89" s="27" t="s">
        <v>167</v>
      </c>
      <c r="D89" s="29" t="s">
        <v>42</v>
      </c>
      <c r="E89" s="29">
        <v>0.1575</v>
      </c>
      <c r="F89" s="30">
        <v>118.6</v>
      </c>
      <c r="G89" s="30">
        <v>18.68</v>
      </c>
      <c r="H89" s="39">
        <f t="shared" si="1"/>
        <v>161.7688</v>
      </c>
    </row>
    <row r="90" spans="1:8" ht="34.200000000000003" x14ac:dyDescent="0.2">
      <c r="A90" s="27">
        <v>78</v>
      </c>
      <c r="B90" s="28" t="s">
        <v>168</v>
      </c>
      <c r="C90" s="27" t="s">
        <v>75</v>
      </c>
      <c r="D90" s="29" t="s">
        <v>42</v>
      </c>
      <c r="E90" s="29">
        <v>-0.1575</v>
      </c>
      <c r="F90" s="30">
        <v>118.6</v>
      </c>
      <c r="G90" s="30">
        <v>-18.68</v>
      </c>
      <c r="H90" s="39">
        <f t="shared" si="1"/>
        <v>-161.7688</v>
      </c>
    </row>
    <row r="91" spans="1:8" ht="34.200000000000003" x14ac:dyDescent="0.2">
      <c r="A91" s="27">
        <v>79</v>
      </c>
      <c r="B91" s="28" t="s">
        <v>169</v>
      </c>
      <c r="C91" s="27" t="s">
        <v>77</v>
      </c>
      <c r="D91" s="29" t="s">
        <v>42</v>
      </c>
      <c r="E91" s="29">
        <v>-1.4159999999999999</v>
      </c>
      <c r="F91" s="30">
        <v>185.49</v>
      </c>
      <c r="G91" s="30">
        <v>-262.64999999999998</v>
      </c>
      <c r="H91" s="39">
        <f t="shared" si="1"/>
        <v>-2274.549</v>
      </c>
    </row>
    <row r="92" spans="1:8" ht="34.200000000000003" x14ac:dyDescent="0.2">
      <c r="A92" s="27">
        <v>80</v>
      </c>
      <c r="B92" s="28" t="s">
        <v>170</v>
      </c>
      <c r="C92" s="27" t="s">
        <v>171</v>
      </c>
      <c r="D92" s="29" t="s">
        <v>42</v>
      </c>
      <c r="E92" s="29">
        <v>1.4159999999999999</v>
      </c>
      <c r="F92" s="30">
        <v>130</v>
      </c>
      <c r="G92" s="30">
        <v>184.08</v>
      </c>
      <c r="H92" s="39">
        <f t="shared" si="1"/>
        <v>1594.1328000000001</v>
      </c>
    </row>
    <row r="93" spans="1:8" ht="34.200000000000003" x14ac:dyDescent="0.2">
      <c r="A93" s="27">
        <v>81</v>
      </c>
      <c r="B93" s="28" t="s">
        <v>172</v>
      </c>
      <c r="C93" s="27" t="s">
        <v>173</v>
      </c>
      <c r="D93" s="29" t="s">
        <v>42</v>
      </c>
      <c r="E93" s="29">
        <v>2.5499999999999998</v>
      </c>
      <c r="F93" s="30">
        <v>91.5</v>
      </c>
      <c r="G93" s="30">
        <v>233.33</v>
      </c>
      <c r="H93" s="39">
        <f t="shared" si="1"/>
        <v>2020.6378000000002</v>
      </c>
    </row>
    <row r="94" spans="1:8" ht="34.200000000000003" x14ac:dyDescent="0.2">
      <c r="A94" s="27">
        <v>82</v>
      </c>
      <c r="B94" s="28" t="s">
        <v>174</v>
      </c>
      <c r="C94" s="27" t="s">
        <v>175</v>
      </c>
      <c r="D94" s="29" t="s">
        <v>42</v>
      </c>
      <c r="E94" s="29">
        <v>1.9844999999999999</v>
      </c>
      <c r="F94" s="30">
        <v>114.13</v>
      </c>
      <c r="G94" s="30">
        <v>226.49</v>
      </c>
      <c r="H94" s="39">
        <f t="shared" si="1"/>
        <v>1961.4034000000001</v>
      </c>
    </row>
    <row r="95" spans="1:8" ht="34.200000000000003" x14ac:dyDescent="0.2">
      <c r="A95" s="27">
        <v>83</v>
      </c>
      <c r="B95" s="28" t="s">
        <v>176</v>
      </c>
      <c r="C95" s="27" t="s">
        <v>81</v>
      </c>
      <c r="D95" s="29" t="s">
        <v>42</v>
      </c>
      <c r="E95" s="29">
        <v>-1.9844999999999999</v>
      </c>
      <c r="F95" s="30">
        <v>98.6</v>
      </c>
      <c r="G95" s="30">
        <v>-195.67</v>
      </c>
      <c r="H95" s="39">
        <f t="shared" si="1"/>
        <v>-1694.5021999999999</v>
      </c>
    </row>
    <row r="96" spans="1:8" ht="34.200000000000003" x14ac:dyDescent="0.2">
      <c r="A96" s="27">
        <v>84</v>
      </c>
      <c r="B96" s="28" t="s">
        <v>177</v>
      </c>
      <c r="C96" s="27" t="s">
        <v>83</v>
      </c>
      <c r="D96" s="29" t="s">
        <v>42</v>
      </c>
      <c r="E96" s="29">
        <v>-30.925439999999998</v>
      </c>
      <c r="F96" s="30">
        <v>103</v>
      </c>
      <c r="G96" s="30">
        <v>-3185.33</v>
      </c>
      <c r="H96" s="39">
        <f t="shared" si="1"/>
        <v>-27584.9578</v>
      </c>
    </row>
    <row r="97" spans="1:8" ht="34.200000000000003" x14ac:dyDescent="0.2">
      <c r="A97" s="27">
        <v>85</v>
      </c>
      <c r="B97" s="28" t="s">
        <v>178</v>
      </c>
      <c r="C97" s="27" t="s">
        <v>179</v>
      </c>
      <c r="D97" s="29" t="s">
        <v>42</v>
      </c>
      <c r="E97" s="29">
        <v>30.925439999999998</v>
      </c>
      <c r="F97" s="30">
        <v>155.94</v>
      </c>
      <c r="G97" s="30">
        <v>4822.5200000000004</v>
      </c>
      <c r="H97" s="39">
        <f t="shared" si="1"/>
        <v>41763.023200000003</v>
      </c>
    </row>
    <row r="98" spans="1:8" ht="34.200000000000003" x14ac:dyDescent="0.2">
      <c r="A98" s="27">
        <v>86</v>
      </c>
      <c r="B98" s="28" t="s">
        <v>180</v>
      </c>
      <c r="C98" s="27" t="s">
        <v>181</v>
      </c>
      <c r="D98" s="29" t="s">
        <v>42</v>
      </c>
      <c r="E98" s="29">
        <v>366.5</v>
      </c>
      <c r="F98" s="30">
        <v>44.82</v>
      </c>
      <c r="G98" s="30">
        <v>16426.53</v>
      </c>
      <c r="H98" s="39">
        <f t="shared" si="1"/>
        <v>142253.74979999999</v>
      </c>
    </row>
    <row r="99" spans="1:8" ht="34.200000000000003" x14ac:dyDescent="0.2">
      <c r="A99" s="27">
        <v>87</v>
      </c>
      <c r="B99" s="28" t="s">
        <v>182</v>
      </c>
      <c r="C99" s="27" t="s">
        <v>89</v>
      </c>
      <c r="D99" s="29" t="s">
        <v>42</v>
      </c>
      <c r="E99" s="29">
        <v>-1.5846899999999999</v>
      </c>
      <c r="F99" s="30">
        <v>545.6</v>
      </c>
      <c r="G99" s="30">
        <v>-864.6</v>
      </c>
      <c r="H99" s="39">
        <f t="shared" si="1"/>
        <v>-7487.4360000000006</v>
      </c>
    </row>
    <row r="100" spans="1:8" ht="34.200000000000003" x14ac:dyDescent="0.2">
      <c r="A100" s="27">
        <v>88</v>
      </c>
      <c r="B100" s="28" t="s">
        <v>183</v>
      </c>
      <c r="C100" s="27" t="s">
        <v>184</v>
      </c>
      <c r="D100" s="29" t="s">
        <v>42</v>
      </c>
      <c r="E100" s="29">
        <v>4.25</v>
      </c>
      <c r="F100" s="30">
        <v>600</v>
      </c>
      <c r="G100" s="30">
        <v>2550</v>
      </c>
      <c r="H100" s="39">
        <f t="shared" si="1"/>
        <v>22083</v>
      </c>
    </row>
    <row r="101" spans="1:8" ht="34.200000000000003" x14ac:dyDescent="0.2">
      <c r="A101" s="27">
        <v>89</v>
      </c>
      <c r="B101" s="28" t="s">
        <v>185</v>
      </c>
      <c r="C101" s="27" t="s">
        <v>186</v>
      </c>
      <c r="D101" s="29" t="s">
        <v>42</v>
      </c>
      <c r="E101" s="29">
        <v>-2.0266000000000002</v>
      </c>
      <c r="F101" s="30">
        <v>592.76</v>
      </c>
      <c r="G101" s="30">
        <v>-1201.28</v>
      </c>
      <c r="H101" s="39">
        <f t="shared" si="1"/>
        <v>-10403.084800000001</v>
      </c>
    </row>
    <row r="102" spans="1:8" ht="34.200000000000003" x14ac:dyDescent="0.2">
      <c r="A102" s="27">
        <v>90</v>
      </c>
      <c r="B102" s="28" t="s">
        <v>187</v>
      </c>
      <c r="C102" s="27" t="s">
        <v>188</v>
      </c>
      <c r="D102" s="29" t="s">
        <v>42</v>
      </c>
      <c r="E102" s="29">
        <v>-4.5065999999999997</v>
      </c>
      <c r="F102" s="30">
        <v>520</v>
      </c>
      <c r="G102" s="30">
        <v>-2343.4299999999998</v>
      </c>
      <c r="H102" s="39">
        <f t="shared" si="1"/>
        <v>-20294.103799999997</v>
      </c>
    </row>
    <row r="103" spans="1:8" ht="34.200000000000003" x14ac:dyDescent="0.2">
      <c r="A103" s="27">
        <v>91</v>
      </c>
      <c r="B103" s="28" t="s">
        <v>189</v>
      </c>
      <c r="C103" s="27" t="s">
        <v>190</v>
      </c>
      <c r="D103" s="29" t="s">
        <v>42</v>
      </c>
      <c r="E103" s="29">
        <v>4.5062499999999996</v>
      </c>
      <c r="F103" s="30">
        <v>560</v>
      </c>
      <c r="G103" s="30">
        <v>2523.5</v>
      </c>
      <c r="H103" s="39">
        <f t="shared" si="1"/>
        <v>21853.510000000002</v>
      </c>
    </row>
    <row r="104" spans="1:8" ht="34.200000000000003" x14ac:dyDescent="0.2">
      <c r="A104" s="27">
        <v>92</v>
      </c>
      <c r="B104" s="28" t="s">
        <v>191</v>
      </c>
      <c r="C104" s="27" t="s">
        <v>103</v>
      </c>
      <c r="D104" s="29" t="s">
        <v>42</v>
      </c>
      <c r="E104" s="29">
        <v>-0.92552999999999996</v>
      </c>
      <c r="F104" s="30">
        <v>485.9</v>
      </c>
      <c r="G104" s="30">
        <v>-449.71</v>
      </c>
      <c r="H104" s="39">
        <f t="shared" si="1"/>
        <v>-3894.4885999999997</v>
      </c>
    </row>
    <row r="105" spans="1:8" ht="34.200000000000003" x14ac:dyDescent="0.2">
      <c r="A105" s="27">
        <v>93</v>
      </c>
      <c r="B105" s="28" t="s">
        <v>192</v>
      </c>
      <c r="C105" s="27" t="s">
        <v>105</v>
      </c>
      <c r="D105" s="29" t="s">
        <v>42</v>
      </c>
      <c r="E105" s="29">
        <v>0.92552999999999996</v>
      </c>
      <c r="F105" s="30">
        <v>519.79999999999995</v>
      </c>
      <c r="G105" s="30">
        <v>481.09</v>
      </c>
      <c r="H105" s="39">
        <f t="shared" si="1"/>
        <v>4166.2393999999995</v>
      </c>
    </row>
    <row r="106" spans="1:8" ht="34.200000000000003" x14ac:dyDescent="0.2">
      <c r="A106" s="27">
        <v>94</v>
      </c>
      <c r="B106" s="28" t="s">
        <v>193</v>
      </c>
      <c r="C106" s="27" t="s">
        <v>194</v>
      </c>
      <c r="D106" s="29" t="s">
        <v>64</v>
      </c>
      <c r="E106" s="29">
        <v>6</v>
      </c>
      <c r="F106" s="30">
        <v>31.43</v>
      </c>
      <c r="G106" s="30">
        <v>188.58</v>
      </c>
      <c r="H106" s="39">
        <f t="shared" si="1"/>
        <v>1633.1028000000001</v>
      </c>
    </row>
    <row r="107" spans="1:8" ht="34.200000000000003" x14ac:dyDescent="0.2">
      <c r="A107" s="27">
        <v>95</v>
      </c>
      <c r="B107" s="28" t="s">
        <v>195</v>
      </c>
      <c r="C107" s="27" t="s">
        <v>196</v>
      </c>
      <c r="D107" s="29" t="s">
        <v>64</v>
      </c>
      <c r="E107" s="29">
        <v>7</v>
      </c>
      <c r="F107" s="30">
        <v>78.56</v>
      </c>
      <c r="G107" s="30">
        <v>549.91999999999996</v>
      </c>
      <c r="H107" s="39">
        <f t="shared" si="1"/>
        <v>4762.3071999999993</v>
      </c>
    </row>
    <row r="108" spans="1:8" ht="34.200000000000003" x14ac:dyDescent="0.2">
      <c r="A108" s="27">
        <v>96</v>
      </c>
      <c r="B108" s="28" t="s">
        <v>197</v>
      </c>
      <c r="C108" s="27" t="s">
        <v>198</v>
      </c>
      <c r="D108" s="29" t="s">
        <v>64</v>
      </c>
      <c r="E108" s="29">
        <v>1</v>
      </c>
      <c r="F108" s="30">
        <v>121.2</v>
      </c>
      <c r="G108" s="30">
        <v>121.2</v>
      </c>
      <c r="H108" s="39">
        <f t="shared" si="1"/>
        <v>1049.5920000000001</v>
      </c>
    </row>
    <row r="109" spans="1:8" ht="34.200000000000003" x14ac:dyDescent="0.2">
      <c r="A109" s="27">
        <v>97</v>
      </c>
      <c r="B109" s="28" t="s">
        <v>199</v>
      </c>
      <c r="C109" s="27" t="s">
        <v>200</v>
      </c>
      <c r="D109" s="29" t="s">
        <v>64</v>
      </c>
      <c r="E109" s="29">
        <v>6</v>
      </c>
      <c r="F109" s="30">
        <v>362.1</v>
      </c>
      <c r="G109" s="30">
        <v>2172.6</v>
      </c>
      <c r="H109" s="39">
        <f t="shared" si="1"/>
        <v>18814.716</v>
      </c>
    </row>
    <row r="110" spans="1:8" ht="34.200000000000003" x14ac:dyDescent="0.2">
      <c r="A110" s="27">
        <v>98</v>
      </c>
      <c r="B110" s="28" t="s">
        <v>201</v>
      </c>
      <c r="C110" s="27" t="s">
        <v>202</v>
      </c>
      <c r="D110" s="29" t="s">
        <v>64</v>
      </c>
      <c r="E110" s="29">
        <v>5</v>
      </c>
      <c r="F110" s="30">
        <v>429.96</v>
      </c>
      <c r="G110" s="30">
        <v>2149.8000000000002</v>
      </c>
      <c r="H110" s="39">
        <f t="shared" si="1"/>
        <v>18617.268000000004</v>
      </c>
    </row>
    <row r="111" spans="1:8" ht="34.200000000000003" x14ac:dyDescent="0.2">
      <c r="A111" s="27">
        <v>99</v>
      </c>
      <c r="B111" s="28" t="s">
        <v>203</v>
      </c>
      <c r="C111" s="27" t="s">
        <v>204</v>
      </c>
      <c r="D111" s="29" t="s">
        <v>64</v>
      </c>
      <c r="E111" s="29">
        <v>5</v>
      </c>
      <c r="F111" s="30">
        <v>647.77</v>
      </c>
      <c r="G111" s="30">
        <v>3238.85</v>
      </c>
      <c r="H111" s="39">
        <f t="shared" si="1"/>
        <v>28048.440999999999</v>
      </c>
    </row>
    <row r="112" spans="1:8" ht="34.200000000000003" x14ac:dyDescent="0.2">
      <c r="A112" s="27">
        <v>100</v>
      </c>
      <c r="B112" s="28" t="s">
        <v>205</v>
      </c>
      <c r="C112" s="27" t="s">
        <v>206</v>
      </c>
      <c r="D112" s="29" t="s">
        <v>64</v>
      </c>
      <c r="E112" s="29">
        <v>3</v>
      </c>
      <c r="F112" s="30">
        <v>215.48</v>
      </c>
      <c r="G112" s="30">
        <v>646.44000000000005</v>
      </c>
      <c r="H112" s="39">
        <f t="shared" si="1"/>
        <v>5598.1704000000009</v>
      </c>
    </row>
    <row r="113" spans="1:8" ht="34.200000000000003" x14ac:dyDescent="0.2">
      <c r="A113" s="27">
        <v>101</v>
      </c>
      <c r="B113" s="28" t="s">
        <v>207</v>
      </c>
      <c r="C113" s="27" t="s">
        <v>208</v>
      </c>
      <c r="D113" s="29" t="s">
        <v>64</v>
      </c>
      <c r="E113" s="29">
        <v>3</v>
      </c>
      <c r="F113" s="30">
        <v>462.83</v>
      </c>
      <c r="G113" s="30">
        <v>1388.49</v>
      </c>
      <c r="H113" s="39">
        <f t="shared" si="1"/>
        <v>12024.323400000001</v>
      </c>
    </row>
    <row r="114" spans="1:8" ht="34.200000000000003" x14ac:dyDescent="0.2">
      <c r="A114" s="27">
        <v>102</v>
      </c>
      <c r="B114" s="28" t="s">
        <v>209</v>
      </c>
      <c r="C114" s="27" t="s">
        <v>210</v>
      </c>
      <c r="D114" s="29" t="s">
        <v>64</v>
      </c>
      <c r="E114" s="29">
        <v>3</v>
      </c>
      <c r="F114" s="30">
        <v>372.65</v>
      </c>
      <c r="G114" s="30">
        <v>1117.95</v>
      </c>
      <c r="H114" s="39">
        <f t="shared" si="1"/>
        <v>9681.4470000000001</v>
      </c>
    </row>
    <row r="115" spans="1:8" ht="34.200000000000003" x14ac:dyDescent="0.2">
      <c r="A115" s="27">
        <v>103</v>
      </c>
      <c r="B115" s="28" t="s">
        <v>211</v>
      </c>
      <c r="C115" s="27" t="s">
        <v>212</v>
      </c>
      <c r="D115" s="29" t="s">
        <v>64</v>
      </c>
      <c r="E115" s="29">
        <v>3</v>
      </c>
      <c r="F115" s="30">
        <v>175.57</v>
      </c>
      <c r="G115" s="30">
        <v>526.71</v>
      </c>
      <c r="H115" s="39">
        <f t="shared" si="1"/>
        <v>4561.3086000000003</v>
      </c>
    </row>
    <row r="116" spans="1:8" ht="34.200000000000003" x14ac:dyDescent="0.2">
      <c r="A116" s="27">
        <v>104</v>
      </c>
      <c r="B116" s="28" t="s">
        <v>213</v>
      </c>
      <c r="C116" s="27" t="s">
        <v>214</v>
      </c>
      <c r="D116" s="29" t="s">
        <v>64</v>
      </c>
      <c r="E116" s="29">
        <v>1</v>
      </c>
      <c r="F116" s="30">
        <v>1235.8399999999999</v>
      </c>
      <c r="G116" s="30">
        <v>1235.8399999999999</v>
      </c>
      <c r="H116" s="39">
        <f t="shared" si="1"/>
        <v>10702.374399999999</v>
      </c>
    </row>
    <row r="117" spans="1:8" ht="34.200000000000003" x14ac:dyDescent="0.2">
      <c r="A117" s="27">
        <v>105</v>
      </c>
      <c r="B117" s="28" t="s">
        <v>215</v>
      </c>
      <c r="C117" s="27" t="s">
        <v>216</v>
      </c>
      <c r="D117" s="29" t="s">
        <v>64</v>
      </c>
      <c r="E117" s="29">
        <v>20</v>
      </c>
      <c r="F117" s="30">
        <v>63.12</v>
      </c>
      <c r="G117" s="30">
        <v>1262.4000000000001</v>
      </c>
      <c r="H117" s="39">
        <f t="shared" si="1"/>
        <v>10932.384000000002</v>
      </c>
    </row>
    <row r="118" spans="1:8" ht="34.200000000000003" x14ac:dyDescent="0.2">
      <c r="A118" s="27">
        <v>106</v>
      </c>
      <c r="B118" s="28" t="s">
        <v>217</v>
      </c>
      <c r="C118" s="27" t="s">
        <v>218</v>
      </c>
      <c r="D118" s="29" t="s">
        <v>20</v>
      </c>
      <c r="E118" s="29">
        <v>0.1232</v>
      </c>
      <c r="F118" s="30">
        <v>7571</v>
      </c>
      <c r="G118" s="30">
        <v>932.74</v>
      </c>
      <c r="H118" s="39">
        <f t="shared" si="1"/>
        <v>8077.5284000000001</v>
      </c>
    </row>
    <row r="119" spans="1:8" ht="34.200000000000003" x14ac:dyDescent="0.2">
      <c r="A119" s="27">
        <v>107</v>
      </c>
      <c r="B119" s="28" t="s">
        <v>219</v>
      </c>
      <c r="C119" s="27" t="s">
        <v>220</v>
      </c>
      <c r="D119" s="29" t="s">
        <v>64</v>
      </c>
      <c r="E119" s="29">
        <v>1</v>
      </c>
      <c r="F119" s="30">
        <v>375</v>
      </c>
      <c r="G119" s="30">
        <v>375</v>
      </c>
      <c r="H119" s="39">
        <f t="shared" si="1"/>
        <v>3247.5</v>
      </c>
    </row>
    <row r="120" spans="1:8" ht="34.200000000000003" x14ac:dyDescent="0.2">
      <c r="A120" s="27">
        <v>108</v>
      </c>
      <c r="B120" s="28" t="s">
        <v>221</v>
      </c>
      <c r="C120" s="27" t="s">
        <v>222</v>
      </c>
      <c r="D120" s="29" t="s">
        <v>64</v>
      </c>
      <c r="E120" s="29">
        <v>4</v>
      </c>
      <c r="F120" s="30">
        <v>569.52</v>
      </c>
      <c r="G120" s="30">
        <v>2278.08</v>
      </c>
      <c r="H120" s="39">
        <f t="shared" si="1"/>
        <v>19728.1728</v>
      </c>
    </row>
    <row r="121" spans="1:8" ht="34.200000000000003" x14ac:dyDescent="0.2">
      <c r="A121" s="27">
        <v>109</v>
      </c>
      <c r="B121" s="28" t="s">
        <v>223</v>
      </c>
      <c r="C121" s="27" t="s">
        <v>224</v>
      </c>
      <c r="D121" s="29" t="s">
        <v>42</v>
      </c>
      <c r="E121" s="29">
        <v>6</v>
      </c>
      <c r="F121" s="30">
        <v>135.6</v>
      </c>
      <c r="G121" s="30">
        <v>813.6</v>
      </c>
      <c r="H121" s="39">
        <f t="shared" si="1"/>
        <v>7045.7760000000007</v>
      </c>
    </row>
    <row r="122" spans="1:8" ht="34.200000000000003" x14ac:dyDescent="0.2">
      <c r="A122" s="27">
        <v>110</v>
      </c>
      <c r="B122" s="28" t="s">
        <v>225</v>
      </c>
      <c r="C122" s="27" t="s">
        <v>226</v>
      </c>
      <c r="D122" s="29" t="s">
        <v>31</v>
      </c>
      <c r="E122" s="29">
        <v>0.8</v>
      </c>
      <c r="F122" s="30">
        <v>146.25</v>
      </c>
      <c r="G122" s="30">
        <v>117</v>
      </c>
      <c r="H122" s="39">
        <f t="shared" si="1"/>
        <v>1013.22</v>
      </c>
    </row>
    <row r="123" spans="1:8" ht="57" x14ac:dyDescent="0.2">
      <c r="A123" s="27">
        <v>111</v>
      </c>
      <c r="B123" s="28" t="s">
        <v>227</v>
      </c>
      <c r="C123" s="27" t="s">
        <v>228</v>
      </c>
      <c r="D123" s="29" t="s">
        <v>136</v>
      </c>
      <c r="E123" s="29">
        <v>21.12</v>
      </c>
      <c r="F123" s="30">
        <v>219.85</v>
      </c>
      <c r="G123" s="30">
        <v>4643.2299999999996</v>
      </c>
      <c r="H123" s="39">
        <f t="shared" si="1"/>
        <v>40210.371799999994</v>
      </c>
    </row>
    <row r="124" spans="1:8" ht="57" x14ac:dyDescent="0.2">
      <c r="A124" s="27">
        <v>112</v>
      </c>
      <c r="B124" s="28" t="s">
        <v>229</v>
      </c>
      <c r="C124" s="27" t="s">
        <v>230</v>
      </c>
      <c r="D124" s="29" t="s">
        <v>136</v>
      </c>
      <c r="E124" s="29">
        <v>11.31</v>
      </c>
      <c r="F124" s="30">
        <v>450</v>
      </c>
      <c r="G124" s="30">
        <v>5089.5</v>
      </c>
      <c r="H124" s="39">
        <f t="shared" si="1"/>
        <v>44075.07</v>
      </c>
    </row>
    <row r="125" spans="1:8" ht="45.6" x14ac:dyDescent="0.2">
      <c r="A125" s="27">
        <v>113</v>
      </c>
      <c r="B125" s="28" t="s">
        <v>231</v>
      </c>
      <c r="C125" s="27" t="s">
        <v>232</v>
      </c>
      <c r="D125" s="29" t="s">
        <v>136</v>
      </c>
      <c r="E125" s="29">
        <v>15.8</v>
      </c>
      <c r="F125" s="30">
        <v>319.26</v>
      </c>
      <c r="G125" s="30">
        <v>5044.3100000000004</v>
      </c>
      <c r="H125" s="39">
        <f t="shared" si="1"/>
        <v>43683.724600000001</v>
      </c>
    </row>
    <row r="126" spans="1:8" ht="45.6" x14ac:dyDescent="0.2">
      <c r="A126" s="27">
        <v>114</v>
      </c>
      <c r="B126" s="28" t="s">
        <v>233</v>
      </c>
      <c r="C126" s="27" t="s">
        <v>234</v>
      </c>
      <c r="D126" s="29" t="s">
        <v>136</v>
      </c>
      <c r="E126" s="29">
        <v>60.04</v>
      </c>
      <c r="F126" s="30">
        <v>521.73</v>
      </c>
      <c r="G126" s="30">
        <v>31324.67</v>
      </c>
      <c r="H126" s="39">
        <f t="shared" si="1"/>
        <v>271271.6422</v>
      </c>
    </row>
    <row r="127" spans="1:8" ht="34.200000000000003" x14ac:dyDescent="0.2">
      <c r="A127" s="27">
        <v>115</v>
      </c>
      <c r="B127" s="28" t="s">
        <v>235</v>
      </c>
      <c r="C127" s="27" t="s">
        <v>236</v>
      </c>
      <c r="D127" s="29" t="s">
        <v>64</v>
      </c>
      <c r="E127" s="29">
        <v>5</v>
      </c>
      <c r="F127" s="30">
        <v>32.81</v>
      </c>
      <c r="G127" s="30">
        <v>164.05</v>
      </c>
      <c r="H127" s="39">
        <f t="shared" si="1"/>
        <v>1420.6730000000002</v>
      </c>
    </row>
    <row r="128" spans="1:8" ht="34.200000000000003" x14ac:dyDescent="0.2">
      <c r="A128" s="27">
        <v>116</v>
      </c>
      <c r="B128" s="32" t="s">
        <v>237</v>
      </c>
      <c r="C128" s="31" t="s">
        <v>238</v>
      </c>
      <c r="D128" s="33" t="s">
        <v>64</v>
      </c>
      <c r="E128" s="33">
        <v>2</v>
      </c>
      <c r="F128" s="34">
        <v>68.69</v>
      </c>
      <c r="G128" s="34">
        <v>137.38</v>
      </c>
      <c r="H128" s="39">
        <f t="shared" si="1"/>
        <v>1189.7108000000001</v>
      </c>
    </row>
    <row r="129" spans="1:8" ht="13.2" x14ac:dyDescent="0.2">
      <c r="A129" s="35" t="s">
        <v>239</v>
      </c>
      <c r="B129" s="26"/>
      <c r="C129" s="26"/>
      <c r="D129" s="26"/>
      <c r="E129" s="26"/>
      <c r="F129" s="26"/>
      <c r="G129" s="36"/>
      <c r="H129" s="40">
        <f>SUM(H13:H128)</f>
        <v>1739164.0450000004</v>
      </c>
    </row>
    <row r="130" spans="1:8" x14ac:dyDescent="0.2">
      <c r="A130" s="11"/>
      <c r="G130" s="9"/>
      <c r="H130" s="9"/>
    </row>
    <row r="132" spans="1:8" x14ac:dyDescent="0.2">
      <c r="A132" s="10" t="s">
        <v>241</v>
      </c>
    </row>
  </sheetData>
  <mergeCells count="12">
    <mergeCell ref="A11:H11"/>
    <mergeCell ref="A12:H12"/>
    <mergeCell ref="A129:F129"/>
    <mergeCell ref="B1:H1"/>
    <mergeCell ref="B2:H2"/>
    <mergeCell ref="F7:H7"/>
    <mergeCell ref="F8:G8"/>
    <mergeCell ref="E7:E9"/>
    <mergeCell ref="A7:A9"/>
    <mergeCell ref="B7:B9"/>
    <mergeCell ref="C7:C9"/>
    <mergeCell ref="D7:D9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2006-08-23T16:17:34Z</cp:lastPrinted>
  <dcterms:created xsi:type="dcterms:W3CDTF">2003-01-28T12:33:10Z</dcterms:created>
  <dcterms:modified xsi:type="dcterms:W3CDTF">2024-02-09T09:44:11Z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